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dejesus\Desktop\EJECUCION PRESUPUESTARIA 2021\2022\"/>
    </mc:Choice>
  </mc:AlternateContent>
  <xr:revisionPtr revIDLastSave="0" documentId="13_ncr:1_{68DC7945-83E0-49B3-9E8C-B6EDC5CBCDCB}" xr6:coauthVersionLast="47" xr6:coauthVersionMax="47" xr10:uidLastSave="{00000000-0000-0000-0000-000000000000}"/>
  <bookViews>
    <workbookView xWindow="-120" yWindow="-120" windowWidth="24240" windowHeight="13140" activeTab="2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Aprobado'!$A$1:$C$93</definedName>
    <definedName name="_xlnm.Print_Area" localSheetId="1">'P2 Presupuesto Aprobado-Ejec '!$A$1:$R$85</definedName>
    <definedName name="_xlnm.Print_Area" localSheetId="2">'P3 Ejecucion '!$A$1:$P$84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" l="1"/>
  <c r="P25" i="3" s="1"/>
  <c r="R20" i="2"/>
  <c r="P20" i="3"/>
  <c r="P19" i="3"/>
  <c r="H36" i="3"/>
  <c r="P36" i="3"/>
  <c r="P12" i="3"/>
  <c r="P13" i="3"/>
  <c r="P14" i="3"/>
  <c r="P15" i="3"/>
  <c r="P16" i="3"/>
  <c r="P17" i="3"/>
  <c r="P18" i="3"/>
  <c r="P21" i="3"/>
  <c r="P22" i="3"/>
  <c r="P23" i="3"/>
  <c r="P24" i="3"/>
  <c r="P26" i="3"/>
  <c r="P27" i="3"/>
  <c r="P28" i="3"/>
  <c r="P29" i="3"/>
  <c r="P30" i="3"/>
  <c r="P31" i="3"/>
  <c r="P32" i="3"/>
  <c r="P33" i="3"/>
  <c r="P34" i="3"/>
  <c r="P35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11" i="3"/>
  <c r="F25" i="3"/>
  <c r="F20" i="3"/>
  <c r="G25" i="3"/>
  <c r="F36" i="3"/>
  <c r="F34" i="3"/>
  <c r="R13" i="2"/>
  <c r="R14" i="2"/>
  <c r="R15" i="2"/>
  <c r="R16" i="2"/>
  <c r="R17" i="2"/>
  <c r="R18" i="2"/>
  <c r="R19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12" i="2"/>
  <c r="R77" i="2"/>
  <c r="R78" i="2"/>
  <c r="R79" i="2"/>
  <c r="R80" i="2"/>
  <c r="R81" i="2"/>
  <c r="R82" i="2"/>
  <c r="R83" i="2"/>
  <c r="R84" i="2"/>
  <c r="B85" i="1" l="1"/>
  <c r="B86" i="1" s="1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<sst xmlns="http://schemas.openxmlformats.org/spreadsheetml/2006/main" count="277" uniqueCount="101">
  <si>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</si>
  <si>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</si>
  <si>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</si>
  <si>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</si>
  <si>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</si>
  <si>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</si>
  <si>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</si>
  <si>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</si>
  <si>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</si>
  <si>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</si>
  <si>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</si>
  <si>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</si>
  <si>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</si>
  <si>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</si>
  <si>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</si>
  <si>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</si>
  <si>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</si>
  <si>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</si>
  <si>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</si>
  <si>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</si>
  <si>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</si>
  <si>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</si>
  <si>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</si>
  <si>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</si>
  <si>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</si>
  <si>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</si>
  <si>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</si>
  <si>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</si>
  <si>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</si>
  <si>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</si>
  <si>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</si>
  <si>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</si>
  <si>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</si>
  <si>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</si>
  <si>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</si>
  <si>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</si>
  <si>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</si>
  <si>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</si>
  <si>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</si>
  <si>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</si>
  <si>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</si>
  <si>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</si>
  <si>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</si>
  <si>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</si>
  <si>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</si>
  <si>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</si>
  <si>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</si>
  <si>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</si>
  <si>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</si>
  <si>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</si>
  <si>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</si>
  <si>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</si>
  <si>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</si>
  <si>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</si>
  <si>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</si>
  <si>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</si>
  <si>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</si>
  <si>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</si>
  <si>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</si>
  <si>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</si>
  <si>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</si>
  <si>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</si>
  <si>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</si>
  <si>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</si>
  <si>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</si>
  <si>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</si>
  <si>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</si>
  <si>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</si>
  <si>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</si>
  <si>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</si>
  <si>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</si>
  <si>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</si>
  <si>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</si>
  <si>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</si>
  <si>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</si>
  <si>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</si>
  <si>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</si>
  <si>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</si>
  <si>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</si>
  <si>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</si>
  <si>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</si>
  <si>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</si>
  <si>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</si>
  <si>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</si>
  <si>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</si>
  <si>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</si>
  <si>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</si>
  <si>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</si>
  <si>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</si>
  <si>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</si>
  <si>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</si>
  <si>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</si>
  <si>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</si>
  <si>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</si>
  <si>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</si>
  <si>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</si>
  <si>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</si>
  <si>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</si>
  <si>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</si>
  <si>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Ministerio de Educación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</si>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</sst>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4" fontId="0" fillId="0" borderId="0" xfId="1" applyFont="1"/>
    <xf numFmtId="164" fontId="0" fillId="0" borderId="0" xfId="0" applyNumberFormat="1"/>
    <xf numFmtId="164" fontId="3" fillId="0" borderId="1" xfId="1" applyFont="1" applyBorder="1"/>
    <xf numFmtId="164" fontId="3" fillId="0" borderId="0" xfId="1" applyFont="1"/>
    <xf numFmtId="164" fontId="3" fillId="2" borderId="2" xfId="1" applyFont="1" applyFill="1" applyBorder="1"/>
    <xf numFmtId="164" fontId="0" fillId="0" borderId="7" xfId="1" applyFont="1" applyBorder="1"/>
    <xf numFmtId="164" fontId="2" fillId="3" borderId="3" xfId="1" applyFont="1" applyFill="1" applyBorder="1" applyAlignment="1">
      <alignment horizontal="center" vertical="center"/>
    </xf>
    <xf numFmtId="164" fontId="2" fillId="3" borderId="3" xfId="1" applyFont="1" applyFill="1" applyBorder="1" applyAlignment="1">
      <alignment horizontal="center"/>
    </xf>
    <xf numFmtId="164" fontId="2" fillId="3" borderId="8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EDC1EC0C-DD83-443A-B550-13B9A19AAF5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M93"/>
  <sheetViews>
    <sheetView showGridLines="0" view="pageBreakPreview" zoomScale="60" zoomScaleNormal="90" workbookViewId="0">
      <selection activeCell="A28" sqref="A28"/>
    </sheetView>
  </sheetViews>
  <sheetFormatPr baseColWidth="10" defaultColWidth="11.42578125" defaultRowHeight="15" x14ac:dyDescent="0.25"/>
  <cols>
    <col min="1" max="1" width="105.85546875" customWidth="1"/>
    <col min="2" max="2" width="23" style="21" bestFit="1" customWidth="1"/>
    <col min="3" max="3" width="16.7109375" customWidth="1"/>
  </cols>
  <sheetData>
    <row r="3" spans="1:13" ht="28.5" customHeight="1" x14ac:dyDescent="0.25">
      <c r="A3" s="32" t="s">
        <v>99</v>
      </c>
      <c r="B3" s="33"/>
      <c r="C3" s="33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x14ac:dyDescent="0.25">
      <c r="A4" s="30" t="s">
        <v>98</v>
      </c>
      <c r="B4" s="31"/>
      <c r="C4" s="31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 x14ac:dyDescent="0.25">
      <c r="A5" s="39" t="s">
        <v>100</v>
      </c>
      <c r="B5" s="40"/>
      <c r="C5" s="4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 customHeight="1" x14ac:dyDescent="0.25">
      <c r="A6" s="34" t="s">
        <v>76</v>
      </c>
      <c r="B6" s="35"/>
      <c r="C6" s="35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 customHeight="1" x14ac:dyDescent="0.25">
      <c r="A7" s="34" t="s">
        <v>77</v>
      </c>
      <c r="B7" s="35"/>
      <c r="C7" s="35"/>
      <c r="D7" s="11"/>
      <c r="E7" s="11"/>
      <c r="F7" s="11"/>
      <c r="G7" s="11"/>
      <c r="H7" s="11"/>
      <c r="I7" s="11"/>
      <c r="J7" s="11"/>
      <c r="K7" s="11"/>
      <c r="L7" s="11"/>
      <c r="M7" s="11"/>
    </row>
    <row r="9" spans="1:13" ht="15" customHeight="1" x14ac:dyDescent="0.25">
      <c r="A9" s="36" t="s">
        <v>66</v>
      </c>
      <c r="B9" s="37" t="s">
        <v>94</v>
      </c>
      <c r="C9" s="37" t="s">
        <v>93</v>
      </c>
    </row>
    <row r="10" spans="1:13" ht="23.25" customHeight="1" x14ac:dyDescent="0.25">
      <c r="A10" s="36"/>
      <c r="B10" s="38"/>
      <c r="C10" s="38"/>
    </row>
    <row r="11" spans="1:13" x14ac:dyDescent="0.25">
      <c r="A11" s="1" t="s">
        <v>0</v>
      </c>
      <c r="B11" s="23"/>
      <c r="C11" s="2"/>
    </row>
    <row r="12" spans="1:13" x14ac:dyDescent="0.25">
      <c r="A12" s="3" t="s">
        <v>1</v>
      </c>
      <c r="C12" s="21">
        <v>0</v>
      </c>
    </row>
    <row r="13" spans="1:13" x14ac:dyDescent="0.25">
      <c r="A13" s="4" t="s">
        <v>2</v>
      </c>
      <c r="C13" s="21">
        <v>0</v>
      </c>
    </row>
    <row r="14" spans="1:13" x14ac:dyDescent="0.25">
      <c r="A14" s="4" t="s">
        <v>3</v>
      </c>
      <c r="C14" s="21">
        <v>0</v>
      </c>
    </row>
    <row r="15" spans="1:13" x14ac:dyDescent="0.25">
      <c r="A15" s="4" t="s">
        <v>4</v>
      </c>
      <c r="C15" s="21">
        <v>0</v>
      </c>
    </row>
    <row r="16" spans="1:13" x14ac:dyDescent="0.25">
      <c r="A16" s="4" t="s">
        <v>5</v>
      </c>
      <c r="C16" s="21">
        <v>0</v>
      </c>
    </row>
    <row r="17" spans="1:3" x14ac:dyDescent="0.25">
      <c r="A17" s="4" t="s">
        <v>6</v>
      </c>
      <c r="C17" s="21">
        <v>0</v>
      </c>
    </row>
    <row r="18" spans="1:3" x14ac:dyDescent="0.25">
      <c r="A18" s="3" t="s">
        <v>7</v>
      </c>
      <c r="C18" s="21">
        <v>0</v>
      </c>
    </row>
    <row r="19" spans="1:3" x14ac:dyDescent="0.25">
      <c r="A19" s="4" t="s">
        <v>8</v>
      </c>
      <c r="B19" s="21">
        <v>7764434.2000000002</v>
      </c>
      <c r="C19" s="21">
        <v>0</v>
      </c>
    </row>
    <row r="20" spans="1:3" x14ac:dyDescent="0.25">
      <c r="A20" s="4" t="s">
        <v>9</v>
      </c>
      <c r="B20" s="21">
        <v>8663337.9299999997</v>
      </c>
      <c r="C20" s="21">
        <v>0</v>
      </c>
    </row>
    <row r="21" spans="1:3" x14ac:dyDescent="0.25">
      <c r="A21" s="4" t="s">
        <v>10</v>
      </c>
      <c r="B21" s="21">
        <v>6780000</v>
      </c>
      <c r="C21" s="21">
        <v>0</v>
      </c>
    </row>
    <row r="22" spans="1:3" x14ac:dyDescent="0.25">
      <c r="A22" s="4" t="s">
        <v>11</v>
      </c>
      <c r="B22" s="21">
        <v>9251000</v>
      </c>
      <c r="C22" s="21">
        <v>0</v>
      </c>
    </row>
    <row r="23" spans="1:3" x14ac:dyDescent="0.25">
      <c r="A23" s="4" t="s">
        <v>12</v>
      </c>
      <c r="B23" s="21">
        <v>5232700.32</v>
      </c>
      <c r="C23" s="21">
        <v>0</v>
      </c>
    </row>
    <row r="24" spans="1:3" x14ac:dyDescent="0.25">
      <c r="A24" s="4" t="s">
        <v>13</v>
      </c>
      <c r="B24" s="21">
        <v>16768680</v>
      </c>
      <c r="C24" s="21">
        <v>0</v>
      </c>
    </row>
    <row r="25" spans="1:3" x14ac:dyDescent="0.25">
      <c r="A25" s="4" t="s">
        <v>14</v>
      </c>
      <c r="B25" s="21">
        <v>20158400</v>
      </c>
      <c r="C25" s="21">
        <v>0</v>
      </c>
    </row>
    <row r="26" spans="1:3" x14ac:dyDescent="0.25">
      <c r="A26" s="4" t="s">
        <v>15</v>
      </c>
      <c r="B26" s="21">
        <v>139446449.69999999</v>
      </c>
      <c r="C26" s="21">
        <v>0</v>
      </c>
    </row>
    <row r="27" spans="1:3" x14ac:dyDescent="0.25">
      <c r="A27" s="4" t="s">
        <v>16</v>
      </c>
      <c r="B27" s="21">
        <v>15185000</v>
      </c>
      <c r="C27" s="21">
        <v>0</v>
      </c>
    </row>
    <row r="28" spans="1:3" x14ac:dyDescent="0.25">
      <c r="A28" s="3" t="s">
        <v>17</v>
      </c>
      <c r="C28" s="21">
        <v>0</v>
      </c>
    </row>
    <row r="29" spans="1:3" x14ac:dyDescent="0.25">
      <c r="A29" s="4" t="s">
        <v>18</v>
      </c>
      <c r="B29" s="21">
        <v>1005518.4</v>
      </c>
      <c r="C29" s="21">
        <v>0</v>
      </c>
    </row>
    <row r="30" spans="1:3" x14ac:dyDescent="0.25">
      <c r="A30" s="4" t="s">
        <v>19</v>
      </c>
      <c r="B30" s="21">
        <v>3409500</v>
      </c>
      <c r="C30" s="21">
        <v>0</v>
      </c>
    </row>
    <row r="31" spans="1:3" x14ac:dyDescent="0.25">
      <c r="A31" s="4" t="s">
        <v>20</v>
      </c>
      <c r="B31" s="21">
        <v>7971432.4800000004</v>
      </c>
      <c r="C31" s="21">
        <v>0</v>
      </c>
    </row>
    <row r="32" spans="1:3" x14ac:dyDescent="0.25">
      <c r="A32" s="4" t="s">
        <v>21</v>
      </c>
      <c r="B32" s="21">
        <v>89820000</v>
      </c>
      <c r="C32" s="21">
        <v>0</v>
      </c>
    </row>
    <row r="33" spans="1:3" x14ac:dyDescent="0.25">
      <c r="A33" s="4" t="s">
        <v>22</v>
      </c>
      <c r="B33" s="21">
        <v>1658000</v>
      </c>
      <c r="C33" s="21">
        <v>0</v>
      </c>
    </row>
    <row r="34" spans="1:3" x14ac:dyDescent="0.25">
      <c r="A34" s="4" t="s">
        <v>23</v>
      </c>
      <c r="B34" s="21">
        <v>440000</v>
      </c>
      <c r="C34" s="21">
        <v>0</v>
      </c>
    </row>
    <row r="35" spans="1:3" x14ac:dyDescent="0.25">
      <c r="A35" s="4" t="s">
        <v>24</v>
      </c>
      <c r="B35" s="21">
        <v>5476126</v>
      </c>
      <c r="C35" s="21">
        <v>0</v>
      </c>
    </row>
    <row r="36" spans="1:3" x14ac:dyDescent="0.25">
      <c r="A36" s="4" t="s">
        <v>25</v>
      </c>
      <c r="C36" s="21">
        <v>0</v>
      </c>
    </row>
    <row r="37" spans="1:3" x14ac:dyDescent="0.25">
      <c r="A37" s="4" t="s">
        <v>26</v>
      </c>
      <c r="B37" s="21">
        <v>21084570.969999999</v>
      </c>
      <c r="C37" s="21">
        <v>0</v>
      </c>
    </row>
    <row r="38" spans="1:3" x14ac:dyDescent="0.25">
      <c r="A38" s="3" t="s">
        <v>27</v>
      </c>
      <c r="C38" s="21">
        <v>0</v>
      </c>
    </row>
    <row r="39" spans="1:3" x14ac:dyDescent="0.25">
      <c r="A39" s="4" t="s">
        <v>28</v>
      </c>
      <c r="C39" s="21">
        <v>0</v>
      </c>
    </row>
    <row r="40" spans="1:3" x14ac:dyDescent="0.25">
      <c r="A40" s="4" t="s">
        <v>29</v>
      </c>
      <c r="C40" s="21">
        <v>0</v>
      </c>
    </row>
    <row r="41" spans="1:3" x14ac:dyDescent="0.25">
      <c r="A41" s="4" t="s">
        <v>30</v>
      </c>
      <c r="C41" s="21">
        <v>0</v>
      </c>
    </row>
    <row r="42" spans="1:3" x14ac:dyDescent="0.25">
      <c r="A42" s="4" t="s">
        <v>31</v>
      </c>
      <c r="C42" s="21">
        <v>0</v>
      </c>
    </row>
    <row r="43" spans="1:3" x14ac:dyDescent="0.25">
      <c r="A43" s="4" t="s">
        <v>32</v>
      </c>
      <c r="C43" s="21">
        <v>0</v>
      </c>
    </row>
    <row r="44" spans="1:3" x14ac:dyDescent="0.25">
      <c r="A44" s="4" t="s">
        <v>33</v>
      </c>
      <c r="C44" s="21">
        <v>0</v>
      </c>
    </row>
    <row r="45" spans="1:3" x14ac:dyDescent="0.25">
      <c r="A45" s="4" t="s">
        <v>34</v>
      </c>
      <c r="C45" s="21">
        <v>0</v>
      </c>
    </row>
    <row r="46" spans="1:3" x14ac:dyDescent="0.25">
      <c r="A46" s="4" t="s">
        <v>35</v>
      </c>
      <c r="C46" s="21">
        <v>0</v>
      </c>
    </row>
    <row r="47" spans="1:3" x14ac:dyDescent="0.25">
      <c r="A47" s="3" t="s">
        <v>36</v>
      </c>
      <c r="C47" s="21">
        <v>0</v>
      </c>
    </row>
    <row r="48" spans="1:3" x14ac:dyDescent="0.25">
      <c r="A48" s="4" t="s">
        <v>37</v>
      </c>
      <c r="C48" s="21">
        <v>0</v>
      </c>
    </row>
    <row r="49" spans="1:3" x14ac:dyDescent="0.25">
      <c r="A49" s="4" t="s">
        <v>38</v>
      </c>
      <c r="C49" s="21">
        <v>0</v>
      </c>
    </row>
    <row r="50" spans="1:3" x14ac:dyDescent="0.25">
      <c r="A50" s="4" t="s">
        <v>39</v>
      </c>
      <c r="C50" s="21">
        <v>0</v>
      </c>
    </row>
    <row r="51" spans="1:3" x14ac:dyDescent="0.25">
      <c r="A51" s="4" t="s">
        <v>40</v>
      </c>
      <c r="C51" s="21">
        <v>0</v>
      </c>
    </row>
    <row r="52" spans="1:3" x14ac:dyDescent="0.25">
      <c r="A52" s="4" t="s">
        <v>41</v>
      </c>
      <c r="C52" s="21">
        <v>0</v>
      </c>
    </row>
    <row r="53" spans="1:3" x14ac:dyDescent="0.25">
      <c r="A53" s="4" t="s">
        <v>42</v>
      </c>
      <c r="C53" s="21">
        <v>0</v>
      </c>
    </row>
    <row r="54" spans="1:3" x14ac:dyDescent="0.25">
      <c r="A54" s="3" t="s">
        <v>43</v>
      </c>
      <c r="C54" s="21">
        <v>0</v>
      </c>
    </row>
    <row r="55" spans="1:3" x14ac:dyDescent="0.25">
      <c r="A55" s="4" t="s">
        <v>44</v>
      </c>
      <c r="B55" s="21">
        <v>13939850</v>
      </c>
      <c r="C55" s="21">
        <v>0</v>
      </c>
    </row>
    <row r="56" spans="1:3" x14ac:dyDescent="0.25">
      <c r="A56" s="4" t="s">
        <v>45</v>
      </c>
      <c r="B56" s="21">
        <v>315000</v>
      </c>
      <c r="C56" s="21">
        <v>0</v>
      </c>
    </row>
    <row r="57" spans="1:3" x14ac:dyDescent="0.25">
      <c r="A57" s="4" t="s">
        <v>46</v>
      </c>
      <c r="B57" s="21">
        <v>630000</v>
      </c>
      <c r="C57" s="21">
        <v>0</v>
      </c>
    </row>
    <row r="58" spans="1:3" x14ac:dyDescent="0.25">
      <c r="A58" s="4" t="s">
        <v>47</v>
      </c>
      <c r="C58" s="21">
        <v>0</v>
      </c>
    </row>
    <row r="59" spans="1:3" x14ac:dyDescent="0.25">
      <c r="A59" s="4" t="s">
        <v>48</v>
      </c>
      <c r="C59" s="21">
        <v>0</v>
      </c>
    </row>
    <row r="60" spans="1:3" x14ac:dyDescent="0.25">
      <c r="A60" s="4" t="s">
        <v>49</v>
      </c>
      <c r="C60" s="21">
        <v>0</v>
      </c>
    </row>
    <row r="61" spans="1:3" x14ac:dyDescent="0.25">
      <c r="A61" s="4" t="s">
        <v>50</v>
      </c>
      <c r="C61" s="21">
        <v>0</v>
      </c>
    </row>
    <row r="62" spans="1:3" x14ac:dyDescent="0.25">
      <c r="A62" s="4" t="s">
        <v>51</v>
      </c>
      <c r="C62" s="21">
        <v>0</v>
      </c>
    </row>
    <row r="63" spans="1:3" x14ac:dyDescent="0.25">
      <c r="A63" s="4" t="s">
        <v>52</v>
      </c>
      <c r="C63" s="21">
        <v>0</v>
      </c>
    </row>
    <row r="64" spans="1:3" x14ac:dyDescent="0.25">
      <c r="A64" s="3" t="s">
        <v>53</v>
      </c>
      <c r="C64" s="21">
        <v>0</v>
      </c>
    </row>
    <row r="65" spans="1:3" x14ac:dyDescent="0.25">
      <c r="A65" s="4" t="s">
        <v>54</v>
      </c>
      <c r="C65" s="21">
        <v>0</v>
      </c>
    </row>
    <row r="66" spans="1:3" x14ac:dyDescent="0.25">
      <c r="A66" s="4" t="s">
        <v>55</v>
      </c>
      <c r="C66" s="21">
        <v>0</v>
      </c>
    </row>
    <row r="67" spans="1:3" x14ac:dyDescent="0.25">
      <c r="A67" s="4" t="s">
        <v>56</v>
      </c>
      <c r="C67" s="21">
        <v>0</v>
      </c>
    </row>
    <row r="68" spans="1:3" x14ac:dyDescent="0.25">
      <c r="A68" s="4" t="s">
        <v>57</v>
      </c>
      <c r="C68" s="21">
        <v>0</v>
      </c>
    </row>
    <row r="69" spans="1:3" x14ac:dyDescent="0.25">
      <c r="A69" s="3" t="s">
        <v>58</v>
      </c>
      <c r="C69" s="21">
        <v>0</v>
      </c>
    </row>
    <row r="70" spans="1:3" x14ac:dyDescent="0.25">
      <c r="A70" s="4" t="s">
        <v>59</v>
      </c>
      <c r="C70" s="21">
        <v>0</v>
      </c>
    </row>
    <row r="71" spans="1:3" x14ac:dyDescent="0.25">
      <c r="A71" s="4" t="s">
        <v>60</v>
      </c>
      <c r="C71" s="21">
        <v>0</v>
      </c>
    </row>
    <row r="72" spans="1:3" x14ac:dyDescent="0.25">
      <c r="A72" s="3" t="s">
        <v>61</v>
      </c>
      <c r="C72" s="21">
        <v>0</v>
      </c>
    </row>
    <row r="73" spans="1:3" x14ac:dyDescent="0.25">
      <c r="A73" s="4" t="s">
        <v>62</v>
      </c>
      <c r="C73" s="21">
        <v>0</v>
      </c>
    </row>
    <row r="74" spans="1:3" x14ac:dyDescent="0.25">
      <c r="A74" s="4" t="s">
        <v>63</v>
      </c>
      <c r="C74" s="21">
        <v>0</v>
      </c>
    </row>
    <row r="75" spans="1:3" x14ac:dyDescent="0.25">
      <c r="A75" s="4" t="s">
        <v>64</v>
      </c>
      <c r="C75" s="21">
        <v>0</v>
      </c>
    </row>
    <row r="76" spans="1:3" x14ac:dyDescent="0.25">
      <c r="A76" s="1" t="s">
        <v>67</v>
      </c>
      <c r="C76" s="21">
        <v>0</v>
      </c>
    </row>
    <row r="77" spans="1:3" x14ac:dyDescent="0.25">
      <c r="A77" s="3" t="s">
        <v>68</v>
      </c>
      <c r="C77" s="21">
        <v>0</v>
      </c>
    </row>
    <row r="78" spans="1:3" x14ac:dyDescent="0.25">
      <c r="A78" s="4" t="s">
        <v>69</v>
      </c>
      <c r="C78" s="21">
        <v>0</v>
      </c>
    </row>
    <row r="79" spans="1:3" x14ac:dyDescent="0.25">
      <c r="A79" s="4" t="s">
        <v>70</v>
      </c>
      <c r="C79" s="21">
        <v>0</v>
      </c>
    </row>
    <row r="80" spans="1:3" x14ac:dyDescent="0.25">
      <c r="A80" s="3" t="s">
        <v>71</v>
      </c>
      <c r="C80" s="21">
        <v>0</v>
      </c>
    </row>
    <row r="81" spans="1:3" x14ac:dyDescent="0.25">
      <c r="A81" s="4" t="s">
        <v>72</v>
      </c>
      <c r="C81" s="21">
        <v>0</v>
      </c>
    </row>
    <row r="82" spans="1:3" x14ac:dyDescent="0.25">
      <c r="A82" s="4" t="s">
        <v>73</v>
      </c>
      <c r="B82" s="21">
        <v>0</v>
      </c>
      <c r="C82" s="21">
        <v>0</v>
      </c>
    </row>
    <row r="83" spans="1:3" x14ac:dyDescent="0.25">
      <c r="A83" s="3" t="s">
        <v>74</v>
      </c>
      <c r="B83" s="21">
        <v>0</v>
      </c>
      <c r="C83" s="21">
        <v>0</v>
      </c>
    </row>
    <row r="84" spans="1:3" x14ac:dyDescent="0.25">
      <c r="A84" s="4" t="s">
        <v>75</v>
      </c>
      <c r="B84" s="21">
        <v>0</v>
      </c>
      <c r="C84" s="21">
        <v>0</v>
      </c>
    </row>
    <row r="85" spans="1:3" x14ac:dyDescent="0.25">
      <c r="A85" s="7" t="s">
        <v>65</v>
      </c>
      <c r="B85" s="25">
        <f>SUM(B12:B84)</f>
        <v>375000000</v>
      </c>
      <c r="C85" s="6"/>
    </row>
    <row r="86" spans="1:3" x14ac:dyDescent="0.25">
      <c r="B86" s="21">
        <f>375000000-B85</f>
        <v>0</v>
      </c>
    </row>
    <row r="90" spans="1:3" ht="15.75" thickBot="1" x14ac:dyDescent="0.3"/>
    <row r="91" spans="1:3" ht="26.25" customHeight="1" thickBot="1" x14ac:dyDescent="0.3">
      <c r="A91" s="20" t="s">
        <v>95</v>
      </c>
    </row>
    <row r="92" spans="1:3" ht="33.75" customHeight="1" thickBot="1" x14ac:dyDescent="0.3">
      <c r="A92" s="18" t="s">
        <v>96</v>
      </c>
    </row>
    <row r="93" spans="1:3" ht="45.75" thickBot="1" x14ac:dyDescent="0.3">
      <c r="A93" s="19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2" orientation="portrait" r:id="rId1"/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view="pageBreakPreview" topLeftCell="C1" zoomScale="60" zoomScaleNormal="70" workbookViewId="0">
      <selection activeCell="N25" sqref="N25"/>
    </sheetView>
  </sheetViews>
  <sheetFormatPr baseColWidth="10" defaultColWidth="11.42578125" defaultRowHeight="15" x14ac:dyDescent="0.25"/>
  <cols>
    <col min="3" max="3" width="93.7109375" bestFit="1" customWidth="1"/>
    <col min="4" max="4" width="28.7109375" bestFit="1" customWidth="1"/>
    <col min="5" max="5" width="30.140625" bestFit="1" customWidth="1"/>
    <col min="6" max="6" width="13" bestFit="1" customWidth="1"/>
    <col min="7" max="7" width="16.28515625" bestFit="1" customWidth="1"/>
    <col min="8" max="8" width="15.42578125" style="21" bestFit="1" customWidth="1"/>
    <col min="12" max="12" width="16.7109375" bestFit="1" customWidth="1"/>
    <col min="13" max="13" width="15.85546875" bestFit="1" customWidth="1"/>
    <col min="14" max="14" width="16.28515625" bestFit="1" customWidth="1"/>
    <col min="15" max="15" width="15.85546875" bestFit="1" customWidth="1"/>
    <col min="16" max="17" width="16.28515625" bestFit="1" customWidth="1"/>
    <col min="18" max="18" width="17.42578125" bestFit="1" customWidth="1"/>
  </cols>
  <sheetData>
    <row r="3" spans="3:19" ht="28.5" customHeight="1" x14ac:dyDescent="0.25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3:19" ht="21" customHeight="1" x14ac:dyDescent="0.25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3:19" ht="15.75" x14ac:dyDescent="0.25">
      <c r="C5" s="39" t="s">
        <v>100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3:19" ht="15.75" customHeight="1" x14ac:dyDescent="0.25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3:19" ht="15.75" customHeight="1" x14ac:dyDescent="0.25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9" spans="3:19" ht="25.5" customHeight="1" x14ac:dyDescent="0.25">
      <c r="C9" s="36" t="s">
        <v>66</v>
      </c>
      <c r="D9" s="37" t="s">
        <v>94</v>
      </c>
      <c r="E9" s="37" t="s">
        <v>93</v>
      </c>
      <c r="F9" s="41" t="s">
        <v>91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36"/>
      <c r="D10" s="38"/>
      <c r="E10" s="38"/>
      <c r="F10" s="12" t="s">
        <v>79</v>
      </c>
      <c r="G10" s="12" t="s">
        <v>80</v>
      </c>
      <c r="H10" s="28" t="s">
        <v>81</v>
      </c>
      <c r="I10" s="12" t="s">
        <v>82</v>
      </c>
      <c r="J10" s="14" t="s">
        <v>83</v>
      </c>
      <c r="K10" s="12" t="s">
        <v>84</v>
      </c>
      <c r="L10" s="14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4" t="s">
        <v>90</v>
      </c>
      <c r="R10" s="12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3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4"/>
      <c r="E12" s="24">
        <v>0</v>
      </c>
      <c r="R12" s="22">
        <f>SUM(F12:Q12)</f>
        <v>0</v>
      </c>
    </row>
    <row r="13" spans="3:19" x14ac:dyDescent="0.25">
      <c r="C13" s="4" t="s">
        <v>2</v>
      </c>
      <c r="D13" s="24"/>
      <c r="E13" s="24">
        <v>0</v>
      </c>
      <c r="R13" s="22">
        <f t="shared" ref="R13:R76" si="0">SUM(F13:Q13)</f>
        <v>0</v>
      </c>
    </row>
    <row r="14" spans="3:19" x14ac:dyDescent="0.25">
      <c r="C14" s="4" t="s">
        <v>3</v>
      </c>
      <c r="D14" s="24"/>
      <c r="E14" s="24">
        <v>0</v>
      </c>
      <c r="G14" s="13"/>
      <c r="R14" s="22">
        <f t="shared" si="0"/>
        <v>0</v>
      </c>
    </row>
    <row r="15" spans="3:19" x14ac:dyDescent="0.25">
      <c r="C15" s="4" t="s">
        <v>4</v>
      </c>
      <c r="D15" s="24"/>
      <c r="E15" s="24">
        <v>0</v>
      </c>
      <c r="R15" s="22">
        <f t="shared" si="0"/>
        <v>0</v>
      </c>
      <c r="S15" s="15"/>
    </row>
    <row r="16" spans="3:19" x14ac:dyDescent="0.25">
      <c r="C16" s="4" t="s">
        <v>5</v>
      </c>
      <c r="D16" s="24"/>
      <c r="E16" s="24">
        <v>0</v>
      </c>
      <c r="R16" s="22">
        <f t="shared" si="0"/>
        <v>0</v>
      </c>
    </row>
    <row r="17" spans="3:18" x14ac:dyDescent="0.25">
      <c r="C17" s="4" t="s">
        <v>6</v>
      </c>
      <c r="D17" s="24"/>
      <c r="E17" s="24">
        <v>0</v>
      </c>
      <c r="K17" s="21"/>
      <c r="L17" s="21"/>
      <c r="M17" s="21"/>
      <c r="N17" s="21"/>
      <c r="P17" s="21"/>
      <c r="Q17" s="21"/>
      <c r="R17" s="22">
        <f t="shared" si="0"/>
        <v>0</v>
      </c>
    </row>
    <row r="18" spans="3:18" x14ac:dyDescent="0.25">
      <c r="C18" s="3" t="s">
        <v>7</v>
      </c>
      <c r="D18" s="24"/>
      <c r="E18" s="24">
        <v>0</v>
      </c>
      <c r="K18" s="21"/>
      <c r="L18" s="21"/>
      <c r="M18" s="21"/>
      <c r="N18" s="21"/>
      <c r="P18" s="21"/>
      <c r="Q18" s="21"/>
      <c r="R18" s="22">
        <f t="shared" si="0"/>
        <v>0</v>
      </c>
    </row>
    <row r="19" spans="3:18" x14ac:dyDescent="0.25">
      <c r="C19" s="4" t="s">
        <v>8</v>
      </c>
      <c r="D19" s="21">
        <v>7764434.2000000002</v>
      </c>
      <c r="E19" s="21">
        <v>0</v>
      </c>
      <c r="K19" s="21"/>
      <c r="L19" s="21"/>
      <c r="M19" s="21"/>
      <c r="N19" s="21"/>
      <c r="O19" s="21"/>
      <c r="P19" s="21"/>
      <c r="Q19" s="21"/>
      <c r="R19" s="22">
        <f t="shared" si="0"/>
        <v>0</v>
      </c>
    </row>
    <row r="20" spans="3:18" x14ac:dyDescent="0.25">
      <c r="C20" s="4" t="s">
        <v>9</v>
      </c>
      <c r="D20" s="21">
        <v>8663337.9299999997</v>
      </c>
      <c r="E20" s="21">
        <v>0</v>
      </c>
      <c r="H20" s="21">
        <v>251707.5</v>
      </c>
      <c r="K20" s="21"/>
      <c r="L20" s="21"/>
      <c r="M20" s="21"/>
      <c r="N20" s="21"/>
      <c r="O20" s="21"/>
      <c r="P20" s="21"/>
      <c r="Q20" s="21"/>
      <c r="R20" s="22">
        <f>SUM(F20:Q20)</f>
        <v>251707.5</v>
      </c>
    </row>
    <row r="21" spans="3:18" x14ac:dyDescent="0.25">
      <c r="C21" s="4" t="s">
        <v>10</v>
      </c>
      <c r="D21" s="21">
        <v>6780000</v>
      </c>
      <c r="E21" s="21">
        <v>0</v>
      </c>
      <c r="H21" s="21">
        <v>978400</v>
      </c>
      <c r="I21">
        <v>869500</v>
      </c>
      <c r="J21">
        <v>421450</v>
      </c>
      <c r="K21" s="21"/>
      <c r="L21" s="21"/>
      <c r="M21" s="21"/>
      <c r="N21" s="21"/>
      <c r="O21" s="21"/>
      <c r="P21" s="21"/>
      <c r="Q21" s="21"/>
      <c r="R21" s="22">
        <f t="shared" si="0"/>
        <v>2269350</v>
      </c>
    </row>
    <row r="22" spans="3:18" x14ac:dyDescent="0.25">
      <c r="C22" s="4" t="s">
        <v>11</v>
      </c>
      <c r="D22" s="21">
        <v>9251000</v>
      </c>
      <c r="E22" s="21">
        <v>0</v>
      </c>
      <c r="J22">
        <v>1520</v>
      </c>
      <c r="K22" s="21"/>
      <c r="L22" s="21"/>
      <c r="M22" s="21"/>
      <c r="N22" s="21"/>
      <c r="O22" s="21"/>
      <c r="P22" s="21"/>
      <c r="Q22" s="21"/>
      <c r="R22" s="22">
        <f t="shared" si="0"/>
        <v>1520</v>
      </c>
    </row>
    <row r="23" spans="3:18" x14ac:dyDescent="0.25">
      <c r="C23" s="4" t="s">
        <v>12</v>
      </c>
      <c r="D23" s="21">
        <v>5232700.32</v>
      </c>
      <c r="E23" s="21">
        <v>0</v>
      </c>
      <c r="H23" s="21">
        <v>1108268.3700000001</v>
      </c>
      <c r="K23" s="21"/>
      <c r="L23" s="21"/>
      <c r="M23" s="21"/>
      <c r="N23" s="21"/>
      <c r="O23" s="21"/>
      <c r="P23" s="21"/>
      <c r="Q23" s="21"/>
      <c r="R23" s="22">
        <f t="shared" si="0"/>
        <v>1108268.3700000001</v>
      </c>
    </row>
    <row r="24" spans="3:18" x14ac:dyDescent="0.25">
      <c r="C24" s="4" t="s">
        <v>13</v>
      </c>
      <c r="D24" s="21">
        <v>16768680</v>
      </c>
      <c r="E24" s="21">
        <v>0</v>
      </c>
      <c r="G24">
        <v>1456507.67</v>
      </c>
      <c r="I24">
        <v>1690408.41</v>
      </c>
      <c r="J24">
        <v>1887558.06</v>
      </c>
      <c r="K24" s="21"/>
      <c r="L24" s="21"/>
      <c r="M24" s="21"/>
      <c r="N24" s="21"/>
      <c r="O24" s="21"/>
      <c r="P24" s="21"/>
      <c r="Q24" s="21"/>
      <c r="R24" s="22">
        <f t="shared" si="0"/>
        <v>5034474.1400000006</v>
      </c>
    </row>
    <row r="25" spans="3:18" x14ac:dyDescent="0.25">
      <c r="C25" s="4" t="s">
        <v>14</v>
      </c>
      <c r="D25" s="21">
        <v>20158400</v>
      </c>
      <c r="E25" s="21">
        <v>0</v>
      </c>
      <c r="H25" s="21">
        <v>876513.35</v>
      </c>
      <c r="I25">
        <v>728925.3</v>
      </c>
      <c r="J25">
        <v>15184.4</v>
      </c>
      <c r="K25" s="21"/>
      <c r="L25" s="21"/>
      <c r="M25" s="21"/>
      <c r="N25" s="21"/>
      <c r="O25" s="21"/>
      <c r="P25" s="21"/>
      <c r="Q25" s="21"/>
      <c r="R25" s="22">
        <f t="shared" si="0"/>
        <v>1620623.0499999998</v>
      </c>
    </row>
    <row r="26" spans="3:18" x14ac:dyDescent="0.25">
      <c r="C26" s="4" t="s">
        <v>15</v>
      </c>
      <c r="D26" s="21">
        <v>139446449.69999999</v>
      </c>
      <c r="E26" s="21">
        <v>0</v>
      </c>
      <c r="F26" s="21">
        <v>170938.54</v>
      </c>
      <c r="G26" s="21">
        <v>19127581.800000001</v>
      </c>
      <c r="H26" s="21">
        <v>28028791.670000002</v>
      </c>
      <c r="I26">
        <v>13227716.649999999</v>
      </c>
      <c r="J26">
        <v>83622.39</v>
      </c>
      <c r="K26" s="21"/>
      <c r="L26" s="21"/>
      <c r="M26" s="21"/>
      <c r="N26" s="21"/>
      <c r="O26" s="21"/>
      <c r="P26" s="21"/>
      <c r="Q26" s="21"/>
      <c r="R26" s="22">
        <f t="shared" si="0"/>
        <v>60638651.050000004</v>
      </c>
    </row>
    <row r="27" spans="3:18" x14ac:dyDescent="0.25">
      <c r="C27" s="4" t="s">
        <v>16</v>
      </c>
      <c r="D27" s="21">
        <v>15185000</v>
      </c>
      <c r="E27" s="21">
        <v>0</v>
      </c>
      <c r="J27">
        <v>5900</v>
      </c>
      <c r="K27" s="21"/>
      <c r="L27" s="21"/>
      <c r="M27" s="21"/>
      <c r="N27" s="21"/>
      <c r="O27" s="21"/>
      <c r="P27" s="21"/>
      <c r="Q27" s="21"/>
      <c r="R27" s="22">
        <f t="shared" si="0"/>
        <v>5900</v>
      </c>
    </row>
    <row r="28" spans="3:18" x14ac:dyDescent="0.25">
      <c r="C28" s="3" t="s">
        <v>17</v>
      </c>
      <c r="D28" s="21"/>
      <c r="E28" s="21">
        <v>0</v>
      </c>
      <c r="K28" s="21"/>
      <c r="L28" s="21"/>
      <c r="M28" s="21"/>
      <c r="N28" s="21"/>
      <c r="O28" s="21"/>
      <c r="P28" s="21"/>
      <c r="Q28" s="21"/>
      <c r="R28" s="22">
        <f t="shared" si="0"/>
        <v>0</v>
      </c>
    </row>
    <row r="29" spans="3:18" x14ac:dyDescent="0.25">
      <c r="C29" s="4" t="s">
        <v>18</v>
      </c>
      <c r="D29" s="21">
        <v>1005518.4</v>
      </c>
      <c r="E29" s="21">
        <v>0</v>
      </c>
      <c r="I29">
        <v>1144464</v>
      </c>
      <c r="J29">
        <v>30437.7</v>
      </c>
      <c r="K29" s="21"/>
      <c r="L29" s="21"/>
      <c r="M29" s="21"/>
      <c r="N29" s="21"/>
      <c r="O29" s="21"/>
      <c r="P29" s="21"/>
      <c r="Q29" s="21"/>
      <c r="R29" s="22">
        <f t="shared" si="0"/>
        <v>1174901.7</v>
      </c>
    </row>
    <row r="30" spans="3:18" x14ac:dyDescent="0.25">
      <c r="C30" s="4" t="s">
        <v>19</v>
      </c>
      <c r="D30" s="21">
        <v>3409500</v>
      </c>
      <c r="E30" s="21">
        <v>0</v>
      </c>
      <c r="K30" s="21"/>
      <c r="L30" s="21"/>
      <c r="M30" s="21"/>
      <c r="N30" s="21"/>
      <c r="O30" s="21"/>
      <c r="P30" s="21"/>
      <c r="Q30" s="21"/>
      <c r="R30" s="22">
        <f t="shared" si="0"/>
        <v>0</v>
      </c>
    </row>
    <row r="31" spans="3:18" x14ac:dyDescent="0.25">
      <c r="C31" s="4" t="s">
        <v>20</v>
      </c>
      <c r="D31" s="21">
        <v>7971432.4800000004</v>
      </c>
      <c r="E31" s="21">
        <v>0</v>
      </c>
      <c r="H31" s="21">
        <v>206087</v>
      </c>
      <c r="K31" s="21"/>
      <c r="L31" s="21"/>
      <c r="M31" s="21"/>
      <c r="N31" s="21"/>
      <c r="O31" s="21"/>
      <c r="P31" s="21"/>
      <c r="Q31" s="21"/>
      <c r="R31" s="22">
        <f t="shared" si="0"/>
        <v>206087</v>
      </c>
    </row>
    <row r="32" spans="3:18" x14ac:dyDescent="0.25">
      <c r="C32" s="4" t="s">
        <v>21</v>
      </c>
      <c r="D32" s="21">
        <v>89820000</v>
      </c>
      <c r="E32" s="21">
        <v>0</v>
      </c>
      <c r="K32" s="21"/>
      <c r="L32" s="21"/>
      <c r="M32" s="21"/>
      <c r="N32" s="21"/>
      <c r="O32" s="21"/>
      <c r="P32" s="21"/>
      <c r="Q32" s="21"/>
      <c r="R32" s="22">
        <f t="shared" si="0"/>
        <v>0</v>
      </c>
    </row>
    <row r="33" spans="3:18" x14ac:dyDescent="0.25">
      <c r="C33" s="4" t="s">
        <v>22</v>
      </c>
      <c r="D33" s="21">
        <v>1658000</v>
      </c>
      <c r="E33" s="21">
        <v>0</v>
      </c>
      <c r="H33" s="21">
        <v>322730</v>
      </c>
      <c r="I33">
        <v>4339832.8</v>
      </c>
      <c r="J33">
        <v>7767</v>
      </c>
      <c r="K33" s="21"/>
      <c r="L33" s="21"/>
      <c r="M33" s="21"/>
      <c r="N33" s="21"/>
      <c r="O33" s="21"/>
      <c r="P33" s="21"/>
      <c r="Q33" s="21"/>
      <c r="R33" s="22">
        <f t="shared" si="0"/>
        <v>4670329.8</v>
      </c>
    </row>
    <row r="34" spans="3:18" x14ac:dyDescent="0.25">
      <c r="C34" s="4" t="s">
        <v>23</v>
      </c>
      <c r="D34" s="21">
        <v>440000</v>
      </c>
      <c r="E34" s="21">
        <v>0</v>
      </c>
      <c r="H34" s="21">
        <v>2065</v>
      </c>
      <c r="K34" s="21"/>
      <c r="L34" s="21"/>
      <c r="M34" s="21"/>
      <c r="N34" s="21"/>
      <c r="O34" s="21"/>
      <c r="P34" s="21"/>
      <c r="Q34" s="21"/>
      <c r="R34" s="22">
        <f t="shared" si="0"/>
        <v>2065</v>
      </c>
    </row>
    <row r="35" spans="3:18" x14ac:dyDescent="0.25">
      <c r="C35" s="4" t="s">
        <v>24</v>
      </c>
      <c r="D35" s="21">
        <v>5476126</v>
      </c>
      <c r="E35" s="21">
        <v>0</v>
      </c>
      <c r="H35" s="21">
        <v>127676</v>
      </c>
      <c r="K35" s="21"/>
      <c r="L35" s="21"/>
      <c r="M35" s="21"/>
      <c r="N35" s="21"/>
      <c r="O35" s="21"/>
      <c r="P35" s="21"/>
      <c r="Q35" s="21"/>
      <c r="R35" s="22">
        <f t="shared" si="0"/>
        <v>127676</v>
      </c>
    </row>
    <row r="36" spans="3:18" x14ac:dyDescent="0.25">
      <c r="C36" s="4" t="s">
        <v>25</v>
      </c>
      <c r="D36" s="21"/>
      <c r="E36" s="21">
        <v>0</v>
      </c>
      <c r="K36" s="21"/>
      <c r="L36" s="21"/>
      <c r="M36" s="21"/>
      <c r="N36" s="21"/>
      <c r="O36" s="21"/>
      <c r="P36" s="21"/>
      <c r="Q36" s="21"/>
      <c r="R36" s="22">
        <f t="shared" si="0"/>
        <v>0</v>
      </c>
    </row>
    <row r="37" spans="3:18" x14ac:dyDescent="0.25">
      <c r="C37" s="4" t="s">
        <v>26</v>
      </c>
      <c r="D37" s="21">
        <v>21084570.969999999</v>
      </c>
      <c r="E37" s="21">
        <v>0</v>
      </c>
      <c r="H37" s="21">
        <v>181851.25</v>
      </c>
      <c r="I37">
        <v>1170680</v>
      </c>
      <c r="J37">
        <v>17288.120000000003</v>
      </c>
      <c r="K37" s="21"/>
      <c r="L37" s="21"/>
      <c r="M37" s="21"/>
      <c r="N37" s="21"/>
      <c r="O37" s="21"/>
      <c r="P37" s="21"/>
      <c r="Q37" s="21"/>
      <c r="R37" s="22">
        <f t="shared" si="0"/>
        <v>1369819.37</v>
      </c>
    </row>
    <row r="38" spans="3:18" x14ac:dyDescent="0.25">
      <c r="C38" s="3" t="s">
        <v>27</v>
      </c>
      <c r="D38" s="21"/>
      <c r="E38" s="21">
        <v>0</v>
      </c>
      <c r="K38" s="21"/>
      <c r="L38" s="21"/>
      <c r="M38" s="21"/>
      <c r="N38" s="21"/>
      <c r="O38" s="21"/>
      <c r="P38" s="21"/>
      <c r="Q38" s="21"/>
      <c r="R38" s="22">
        <f t="shared" si="0"/>
        <v>0</v>
      </c>
    </row>
    <row r="39" spans="3:18" x14ac:dyDescent="0.25">
      <c r="C39" s="4" t="s">
        <v>28</v>
      </c>
      <c r="D39" s="21"/>
      <c r="E39" s="21">
        <v>0</v>
      </c>
      <c r="K39" s="21"/>
      <c r="L39" s="21"/>
      <c r="M39" s="21"/>
      <c r="N39" s="21"/>
      <c r="O39" s="21"/>
      <c r="P39" s="21"/>
      <c r="Q39" s="21"/>
      <c r="R39" s="22">
        <f t="shared" si="0"/>
        <v>0</v>
      </c>
    </row>
    <row r="40" spans="3:18" x14ac:dyDescent="0.25">
      <c r="C40" s="4" t="s">
        <v>29</v>
      </c>
      <c r="D40" s="21"/>
      <c r="E40" s="21">
        <v>0</v>
      </c>
      <c r="K40" s="21"/>
      <c r="L40" s="21"/>
      <c r="M40" s="21"/>
      <c r="N40" s="21"/>
      <c r="O40" s="21"/>
      <c r="P40" s="21"/>
      <c r="Q40" s="21"/>
      <c r="R40" s="22">
        <f t="shared" si="0"/>
        <v>0</v>
      </c>
    </row>
    <row r="41" spans="3:18" x14ac:dyDescent="0.25">
      <c r="C41" s="4" t="s">
        <v>30</v>
      </c>
      <c r="D41" s="21"/>
      <c r="E41" s="21">
        <v>0</v>
      </c>
      <c r="K41" s="21"/>
      <c r="L41" s="21"/>
      <c r="M41" s="21"/>
      <c r="N41" s="21"/>
      <c r="O41" s="21"/>
      <c r="P41" s="21"/>
      <c r="Q41" s="21"/>
      <c r="R41" s="22">
        <f t="shared" si="0"/>
        <v>0</v>
      </c>
    </row>
    <row r="42" spans="3:18" x14ac:dyDescent="0.25">
      <c r="C42" s="4" t="s">
        <v>31</v>
      </c>
      <c r="D42" s="21"/>
      <c r="E42" s="21">
        <v>0</v>
      </c>
      <c r="K42" s="21"/>
      <c r="L42" s="21"/>
      <c r="M42" s="21"/>
      <c r="N42" s="21"/>
      <c r="O42" s="21"/>
      <c r="P42" s="21"/>
      <c r="Q42" s="21"/>
      <c r="R42" s="22">
        <f t="shared" si="0"/>
        <v>0</v>
      </c>
    </row>
    <row r="43" spans="3:18" x14ac:dyDescent="0.25">
      <c r="C43" s="4" t="s">
        <v>32</v>
      </c>
      <c r="D43" s="21"/>
      <c r="E43" s="21">
        <v>0</v>
      </c>
      <c r="K43" s="21"/>
      <c r="L43" s="21"/>
      <c r="M43" s="21"/>
      <c r="N43" s="21"/>
      <c r="O43" s="21"/>
      <c r="P43" s="21"/>
      <c r="Q43" s="21"/>
      <c r="R43" s="22">
        <f t="shared" si="0"/>
        <v>0</v>
      </c>
    </row>
    <row r="44" spans="3:18" x14ac:dyDescent="0.25">
      <c r="C44" s="4" t="s">
        <v>33</v>
      </c>
      <c r="D44" s="21"/>
      <c r="E44" s="21">
        <v>0</v>
      </c>
      <c r="K44" s="21"/>
      <c r="L44" s="21"/>
      <c r="M44" s="21"/>
      <c r="N44" s="21"/>
      <c r="O44" s="21"/>
      <c r="P44" s="21"/>
      <c r="Q44" s="21"/>
      <c r="R44" s="22">
        <f t="shared" si="0"/>
        <v>0</v>
      </c>
    </row>
    <row r="45" spans="3:18" x14ac:dyDescent="0.25">
      <c r="C45" s="4" t="s">
        <v>34</v>
      </c>
      <c r="D45" s="21"/>
      <c r="E45" s="21">
        <v>0</v>
      </c>
      <c r="K45" s="21"/>
      <c r="L45" s="21"/>
      <c r="M45" s="21"/>
      <c r="N45" s="21"/>
      <c r="O45" s="21"/>
      <c r="P45" s="21"/>
      <c r="Q45" s="21"/>
      <c r="R45" s="22">
        <f t="shared" si="0"/>
        <v>0</v>
      </c>
    </row>
    <row r="46" spans="3:18" x14ac:dyDescent="0.25">
      <c r="C46" s="4" t="s">
        <v>35</v>
      </c>
      <c r="D46" s="21"/>
      <c r="E46" s="21">
        <v>0</v>
      </c>
      <c r="K46" s="21"/>
      <c r="L46" s="21"/>
      <c r="M46" s="21"/>
      <c r="N46" s="21"/>
      <c r="O46" s="21"/>
      <c r="P46" s="21"/>
      <c r="Q46" s="21"/>
      <c r="R46" s="22">
        <f t="shared" si="0"/>
        <v>0</v>
      </c>
    </row>
    <row r="47" spans="3:18" x14ac:dyDescent="0.25">
      <c r="C47" s="3" t="s">
        <v>36</v>
      </c>
      <c r="D47" s="21"/>
      <c r="E47" s="21">
        <v>0</v>
      </c>
      <c r="K47" s="21"/>
      <c r="L47" s="21"/>
      <c r="M47" s="21"/>
      <c r="N47" s="21"/>
      <c r="O47" s="21"/>
      <c r="P47" s="21"/>
      <c r="Q47" s="21"/>
      <c r="R47" s="22">
        <f t="shared" si="0"/>
        <v>0</v>
      </c>
    </row>
    <row r="48" spans="3:18" x14ac:dyDescent="0.25">
      <c r="C48" s="4" t="s">
        <v>37</v>
      </c>
      <c r="D48" s="21"/>
      <c r="E48" s="21">
        <v>0</v>
      </c>
      <c r="K48" s="21"/>
      <c r="L48" s="21"/>
      <c r="M48" s="21"/>
      <c r="N48" s="21"/>
      <c r="O48" s="21"/>
      <c r="P48" s="21"/>
      <c r="Q48" s="21"/>
      <c r="R48" s="22">
        <f t="shared" si="0"/>
        <v>0</v>
      </c>
    </row>
    <row r="49" spans="3:18" x14ac:dyDescent="0.25">
      <c r="C49" s="4" t="s">
        <v>38</v>
      </c>
      <c r="D49" s="21"/>
      <c r="E49" s="21">
        <v>0</v>
      </c>
      <c r="K49" s="21"/>
      <c r="L49" s="21"/>
      <c r="M49" s="21"/>
      <c r="N49" s="21"/>
      <c r="O49" s="21"/>
      <c r="P49" s="21"/>
      <c r="Q49" s="21"/>
      <c r="R49" s="22">
        <f t="shared" si="0"/>
        <v>0</v>
      </c>
    </row>
    <row r="50" spans="3:18" x14ac:dyDescent="0.25">
      <c r="C50" s="4" t="s">
        <v>39</v>
      </c>
      <c r="D50" s="21"/>
      <c r="E50" s="21">
        <v>0</v>
      </c>
      <c r="K50" s="21"/>
      <c r="L50" s="21"/>
      <c r="M50" s="21"/>
      <c r="N50" s="21"/>
      <c r="O50" s="21"/>
      <c r="P50" s="21"/>
      <c r="Q50" s="21"/>
      <c r="R50" s="22">
        <f t="shared" si="0"/>
        <v>0</v>
      </c>
    </row>
    <row r="51" spans="3:18" x14ac:dyDescent="0.25">
      <c r="C51" s="4" t="s">
        <v>40</v>
      </c>
      <c r="D51" s="21"/>
      <c r="E51" s="21">
        <v>0</v>
      </c>
      <c r="K51" s="21"/>
      <c r="L51" s="21"/>
      <c r="M51" s="21"/>
      <c r="N51" s="21"/>
      <c r="O51" s="21"/>
      <c r="P51" s="21"/>
      <c r="Q51" s="21"/>
      <c r="R51" s="22">
        <f t="shared" si="0"/>
        <v>0</v>
      </c>
    </row>
    <row r="52" spans="3:18" x14ac:dyDescent="0.25">
      <c r="C52" s="4" t="s">
        <v>41</v>
      </c>
      <c r="D52" s="21"/>
      <c r="E52" s="21">
        <v>0</v>
      </c>
      <c r="K52" s="21"/>
      <c r="L52" s="21"/>
      <c r="M52" s="21"/>
      <c r="N52" s="21"/>
      <c r="O52" s="21"/>
      <c r="P52" s="21"/>
      <c r="Q52" s="21"/>
      <c r="R52" s="22">
        <f t="shared" si="0"/>
        <v>0</v>
      </c>
    </row>
    <row r="53" spans="3:18" x14ac:dyDescent="0.25">
      <c r="C53" s="4" t="s">
        <v>42</v>
      </c>
      <c r="D53" s="21"/>
      <c r="E53" s="21">
        <v>0</v>
      </c>
      <c r="K53" s="21"/>
      <c r="L53" s="21"/>
      <c r="M53" s="21"/>
      <c r="N53" s="21"/>
      <c r="O53" s="21"/>
      <c r="P53" s="21"/>
      <c r="Q53" s="21"/>
      <c r="R53" s="22">
        <f t="shared" si="0"/>
        <v>0</v>
      </c>
    </row>
    <row r="54" spans="3:18" x14ac:dyDescent="0.25">
      <c r="C54" s="3" t="s">
        <v>43</v>
      </c>
      <c r="D54" s="21"/>
      <c r="E54" s="21">
        <v>0</v>
      </c>
      <c r="K54" s="21"/>
      <c r="L54" s="21"/>
      <c r="M54" s="21"/>
      <c r="N54" s="21"/>
      <c r="O54" s="21"/>
      <c r="P54" s="21"/>
      <c r="Q54" s="21"/>
      <c r="R54" s="22">
        <f t="shared" si="0"/>
        <v>0</v>
      </c>
    </row>
    <row r="55" spans="3:18" x14ac:dyDescent="0.25">
      <c r="C55" s="4" t="s">
        <v>44</v>
      </c>
      <c r="D55" s="21">
        <v>13939850</v>
      </c>
      <c r="E55" s="21">
        <v>0</v>
      </c>
      <c r="K55" s="21"/>
      <c r="L55" s="21"/>
      <c r="M55" s="21"/>
      <c r="N55" s="21"/>
      <c r="O55" s="21"/>
      <c r="P55" s="21"/>
      <c r="Q55" s="21"/>
      <c r="R55" s="22">
        <f t="shared" si="0"/>
        <v>0</v>
      </c>
    </row>
    <row r="56" spans="3:18" x14ac:dyDescent="0.25">
      <c r="C56" s="4" t="s">
        <v>45</v>
      </c>
      <c r="D56" s="21">
        <v>315000</v>
      </c>
      <c r="E56" s="21">
        <v>0</v>
      </c>
      <c r="K56" s="21"/>
      <c r="L56" s="21"/>
      <c r="M56" s="21"/>
      <c r="N56" s="21"/>
      <c r="O56" s="21"/>
      <c r="P56" s="21"/>
      <c r="Q56" s="21"/>
      <c r="R56" s="22">
        <f t="shared" si="0"/>
        <v>0</v>
      </c>
    </row>
    <row r="57" spans="3:18" x14ac:dyDescent="0.25">
      <c r="C57" s="4" t="s">
        <v>46</v>
      </c>
      <c r="D57" s="21">
        <v>630000</v>
      </c>
      <c r="E57" s="21">
        <v>0</v>
      </c>
      <c r="K57" s="21"/>
      <c r="L57" s="21"/>
      <c r="M57" s="21"/>
      <c r="N57" s="21"/>
      <c r="O57" s="21"/>
      <c r="P57" s="21"/>
      <c r="Q57" s="21"/>
      <c r="R57" s="22">
        <f t="shared" si="0"/>
        <v>0</v>
      </c>
    </row>
    <row r="58" spans="3:18" x14ac:dyDescent="0.25">
      <c r="C58" s="4" t="s">
        <v>47</v>
      </c>
      <c r="D58" s="21"/>
      <c r="E58" s="21">
        <v>0</v>
      </c>
      <c r="K58" s="21"/>
      <c r="L58" s="21"/>
      <c r="M58" s="21"/>
      <c r="N58" s="21"/>
      <c r="O58" s="21"/>
      <c r="P58" s="21"/>
      <c r="Q58" s="21"/>
      <c r="R58" s="22">
        <f t="shared" si="0"/>
        <v>0</v>
      </c>
    </row>
    <row r="59" spans="3:18" x14ac:dyDescent="0.25">
      <c r="C59" s="4" t="s">
        <v>48</v>
      </c>
      <c r="D59" s="21"/>
      <c r="E59" s="21">
        <v>0</v>
      </c>
      <c r="K59" s="21"/>
      <c r="L59" s="21"/>
      <c r="M59" s="21"/>
      <c r="N59" s="21"/>
      <c r="O59" s="21"/>
      <c r="P59" s="21"/>
      <c r="Q59" s="21"/>
      <c r="R59" s="22">
        <f t="shared" si="0"/>
        <v>0</v>
      </c>
    </row>
    <row r="60" spans="3:18" x14ac:dyDescent="0.25">
      <c r="C60" s="4" t="s">
        <v>49</v>
      </c>
      <c r="D60" s="21"/>
      <c r="E60" s="21">
        <v>0</v>
      </c>
      <c r="K60" s="21"/>
      <c r="L60" s="21"/>
      <c r="M60" s="21"/>
      <c r="N60" s="21"/>
      <c r="O60" s="21"/>
      <c r="P60" s="21"/>
      <c r="Q60" s="21"/>
      <c r="R60" s="22">
        <f t="shared" si="0"/>
        <v>0</v>
      </c>
    </row>
    <row r="61" spans="3:18" x14ac:dyDescent="0.25">
      <c r="C61" s="4" t="s">
        <v>50</v>
      </c>
      <c r="D61" s="21"/>
      <c r="E61" s="21">
        <v>0</v>
      </c>
      <c r="K61" s="21"/>
      <c r="L61" s="21"/>
      <c r="M61" s="21"/>
      <c r="N61" s="21"/>
      <c r="O61" s="21"/>
      <c r="P61" s="21"/>
      <c r="Q61" s="21"/>
      <c r="R61" s="22">
        <f t="shared" si="0"/>
        <v>0</v>
      </c>
    </row>
    <row r="62" spans="3:18" x14ac:dyDescent="0.25">
      <c r="C62" s="4" t="s">
        <v>51</v>
      </c>
      <c r="D62" s="21"/>
      <c r="E62" s="21">
        <v>0</v>
      </c>
      <c r="K62" s="21"/>
      <c r="L62" s="21"/>
      <c r="M62" s="21"/>
      <c r="N62" s="21"/>
      <c r="O62" s="21"/>
      <c r="P62" s="21"/>
      <c r="Q62" s="21"/>
      <c r="R62" s="22">
        <f t="shared" si="0"/>
        <v>0</v>
      </c>
    </row>
    <row r="63" spans="3:18" x14ac:dyDescent="0.25">
      <c r="C63" s="4" t="s">
        <v>52</v>
      </c>
      <c r="D63" s="21"/>
      <c r="E63" s="21">
        <v>0</v>
      </c>
      <c r="K63" s="21"/>
      <c r="L63" s="21"/>
      <c r="M63" s="21"/>
      <c r="N63" s="21"/>
      <c r="O63" s="21"/>
      <c r="P63" s="21"/>
      <c r="Q63" s="21"/>
      <c r="R63" s="22">
        <f t="shared" si="0"/>
        <v>0</v>
      </c>
    </row>
    <row r="64" spans="3:18" x14ac:dyDescent="0.25">
      <c r="C64" s="3" t="s">
        <v>53</v>
      </c>
      <c r="D64" s="21"/>
      <c r="E64" s="21">
        <v>0</v>
      </c>
      <c r="K64" s="21"/>
      <c r="L64" s="21"/>
      <c r="M64" s="21"/>
      <c r="N64" s="21"/>
      <c r="O64" s="21"/>
      <c r="P64" s="21"/>
      <c r="Q64" s="21"/>
      <c r="R64" s="22">
        <f t="shared" si="0"/>
        <v>0</v>
      </c>
    </row>
    <row r="65" spans="3:18" x14ac:dyDescent="0.25">
      <c r="C65" s="4" t="s">
        <v>54</v>
      </c>
      <c r="D65" s="21"/>
      <c r="E65" s="21">
        <v>0</v>
      </c>
      <c r="K65" s="21"/>
      <c r="L65" s="21"/>
      <c r="M65" s="21"/>
      <c r="N65" s="21"/>
      <c r="O65" s="21"/>
      <c r="P65" s="21"/>
      <c r="Q65" s="21"/>
      <c r="R65" s="22">
        <f t="shared" si="0"/>
        <v>0</v>
      </c>
    </row>
    <row r="66" spans="3:18" x14ac:dyDescent="0.25">
      <c r="C66" s="4" t="s">
        <v>55</v>
      </c>
      <c r="D66" s="21"/>
      <c r="E66" s="21">
        <v>0</v>
      </c>
      <c r="K66" s="21"/>
      <c r="L66" s="21"/>
      <c r="M66" s="21"/>
      <c r="N66" s="21"/>
      <c r="O66" s="21"/>
      <c r="P66" s="21"/>
      <c r="Q66" s="21"/>
      <c r="R66" s="22">
        <f t="shared" si="0"/>
        <v>0</v>
      </c>
    </row>
    <row r="67" spans="3:18" x14ac:dyDescent="0.25">
      <c r="C67" s="4" t="s">
        <v>56</v>
      </c>
      <c r="D67" s="21"/>
      <c r="E67" s="21">
        <v>0</v>
      </c>
      <c r="K67" s="21"/>
      <c r="L67" s="21"/>
      <c r="M67" s="21"/>
      <c r="N67" s="21"/>
      <c r="O67" s="21"/>
      <c r="P67" s="21"/>
      <c r="Q67" s="21"/>
      <c r="R67" s="22">
        <f t="shared" si="0"/>
        <v>0</v>
      </c>
    </row>
    <row r="68" spans="3:18" x14ac:dyDescent="0.25">
      <c r="C68" s="4" t="s">
        <v>57</v>
      </c>
      <c r="D68" s="21"/>
      <c r="E68" s="21">
        <v>0</v>
      </c>
      <c r="K68" s="21"/>
      <c r="L68" s="21"/>
      <c r="M68" s="21"/>
      <c r="N68" s="21"/>
      <c r="O68" s="21"/>
      <c r="P68" s="21"/>
      <c r="Q68" s="21"/>
      <c r="R68" s="22">
        <f t="shared" si="0"/>
        <v>0</v>
      </c>
    </row>
    <row r="69" spans="3:18" x14ac:dyDescent="0.25">
      <c r="C69" s="3" t="s">
        <v>58</v>
      </c>
      <c r="D69" s="21"/>
      <c r="E69" s="21">
        <v>0</v>
      </c>
      <c r="K69" s="21"/>
      <c r="L69" s="21"/>
      <c r="M69" s="21"/>
      <c r="N69" s="21"/>
      <c r="O69" s="21"/>
      <c r="P69" s="21"/>
      <c r="Q69" s="21"/>
      <c r="R69" s="22">
        <f t="shared" si="0"/>
        <v>0</v>
      </c>
    </row>
    <row r="70" spans="3:18" x14ac:dyDescent="0.25">
      <c r="C70" s="4" t="s">
        <v>59</v>
      </c>
      <c r="D70" s="21"/>
      <c r="E70" s="21">
        <v>0</v>
      </c>
      <c r="K70" s="21"/>
      <c r="L70" s="21"/>
      <c r="M70" s="21"/>
      <c r="N70" s="21"/>
      <c r="O70" s="21"/>
      <c r="P70" s="21"/>
      <c r="Q70" s="21"/>
      <c r="R70" s="22">
        <f t="shared" si="0"/>
        <v>0</v>
      </c>
    </row>
    <row r="71" spans="3:18" x14ac:dyDescent="0.25">
      <c r="C71" s="4" t="s">
        <v>60</v>
      </c>
      <c r="D71" s="21"/>
      <c r="E71" s="21">
        <v>0</v>
      </c>
      <c r="K71" s="21"/>
      <c r="L71" s="21"/>
      <c r="M71" s="21"/>
      <c r="N71" s="21"/>
      <c r="O71" s="21"/>
      <c r="P71" s="21"/>
      <c r="Q71" s="21"/>
      <c r="R71" s="22">
        <f t="shared" si="0"/>
        <v>0</v>
      </c>
    </row>
    <row r="72" spans="3:18" x14ac:dyDescent="0.25">
      <c r="C72" s="3" t="s">
        <v>61</v>
      </c>
      <c r="D72" s="21"/>
      <c r="E72" s="21">
        <v>0</v>
      </c>
      <c r="K72" s="21"/>
      <c r="L72" s="21"/>
      <c r="M72" s="21"/>
      <c r="N72" s="21"/>
      <c r="O72" s="21"/>
      <c r="P72" s="21"/>
      <c r="Q72" s="21"/>
      <c r="R72" s="22">
        <f t="shared" si="0"/>
        <v>0</v>
      </c>
    </row>
    <row r="73" spans="3:18" x14ac:dyDescent="0.25">
      <c r="C73" s="4" t="s">
        <v>62</v>
      </c>
      <c r="D73" s="21"/>
      <c r="E73" s="21">
        <v>0</v>
      </c>
      <c r="K73" s="21"/>
      <c r="L73" s="21"/>
      <c r="M73" s="21"/>
      <c r="N73" s="21"/>
      <c r="O73" s="21"/>
      <c r="P73" s="21"/>
      <c r="Q73" s="21"/>
      <c r="R73" s="22">
        <f t="shared" si="0"/>
        <v>0</v>
      </c>
    </row>
    <row r="74" spans="3:18" x14ac:dyDescent="0.25">
      <c r="C74" s="4" t="s">
        <v>63</v>
      </c>
      <c r="D74" s="21"/>
      <c r="E74" s="21">
        <v>0</v>
      </c>
      <c r="K74" s="21"/>
      <c r="L74" s="21"/>
      <c r="M74" s="21"/>
      <c r="N74" s="21"/>
      <c r="O74" s="21"/>
      <c r="P74" s="21"/>
      <c r="Q74" s="21"/>
      <c r="R74" s="22">
        <f t="shared" si="0"/>
        <v>0</v>
      </c>
    </row>
    <row r="75" spans="3:18" x14ac:dyDescent="0.25">
      <c r="C75" s="4" t="s">
        <v>64</v>
      </c>
      <c r="D75" s="21"/>
      <c r="E75" s="21">
        <v>0</v>
      </c>
      <c r="K75" s="21"/>
      <c r="L75" s="21"/>
      <c r="M75" s="21"/>
      <c r="N75" s="21"/>
      <c r="O75" s="21"/>
      <c r="P75" s="21"/>
      <c r="Q75" s="21"/>
      <c r="R75" s="22">
        <f t="shared" si="0"/>
        <v>0</v>
      </c>
    </row>
    <row r="76" spans="3:18" x14ac:dyDescent="0.25">
      <c r="C76" s="1" t="s">
        <v>67</v>
      </c>
      <c r="D76" s="21"/>
      <c r="E76" s="21">
        <v>0</v>
      </c>
      <c r="F76" s="2"/>
      <c r="G76" s="2"/>
      <c r="H76" s="23"/>
      <c r="I76" s="2"/>
      <c r="J76" s="2"/>
      <c r="K76" s="2"/>
      <c r="L76" s="2"/>
      <c r="M76" s="2"/>
      <c r="N76" s="2"/>
      <c r="O76" s="2"/>
      <c r="P76" s="2"/>
      <c r="Q76" s="2"/>
      <c r="R76" s="22">
        <f t="shared" si="0"/>
        <v>0</v>
      </c>
    </row>
    <row r="77" spans="3:18" x14ac:dyDescent="0.25">
      <c r="C77" s="3" t="s">
        <v>68</v>
      </c>
      <c r="D77" s="21"/>
      <c r="E77" s="21">
        <v>0</v>
      </c>
      <c r="R77" s="22">
        <f t="shared" ref="R77:R84" si="1">SUM(F77:Q77)</f>
        <v>0</v>
      </c>
    </row>
    <row r="78" spans="3:18" x14ac:dyDescent="0.25">
      <c r="C78" s="4" t="s">
        <v>69</v>
      </c>
      <c r="D78" s="21"/>
      <c r="E78" s="21">
        <v>0</v>
      </c>
      <c r="R78" s="22">
        <f t="shared" si="1"/>
        <v>0</v>
      </c>
    </row>
    <row r="79" spans="3:18" x14ac:dyDescent="0.25">
      <c r="C79" s="4" t="s">
        <v>70</v>
      </c>
      <c r="D79" s="21"/>
      <c r="E79" s="21">
        <v>0</v>
      </c>
      <c r="R79" s="22">
        <f t="shared" si="1"/>
        <v>0</v>
      </c>
    </row>
    <row r="80" spans="3:18" x14ac:dyDescent="0.25">
      <c r="C80" s="3" t="s">
        <v>71</v>
      </c>
      <c r="D80" s="21"/>
      <c r="E80" s="21">
        <v>0</v>
      </c>
      <c r="R80" s="22">
        <f t="shared" si="1"/>
        <v>0</v>
      </c>
    </row>
    <row r="81" spans="3:18" x14ac:dyDescent="0.25">
      <c r="C81" s="4" t="s">
        <v>72</v>
      </c>
      <c r="D81" s="21"/>
      <c r="E81" s="21">
        <v>0</v>
      </c>
      <c r="O81" s="21"/>
      <c r="R81" s="22">
        <f t="shared" si="1"/>
        <v>0</v>
      </c>
    </row>
    <row r="82" spans="3:18" x14ac:dyDescent="0.25">
      <c r="C82" s="4" t="s">
        <v>73</v>
      </c>
      <c r="D82" s="21">
        <v>0</v>
      </c>
      <c r="E82" s="21">
        <v>0</v>
      </c>
      <c r="R82" s="22">
        <f t="shared" si="1"/>
        <v>0</v>
      </c>
    </row>
    <row r="83" spans="3:18" x14ac:dyDescent="0.25">
      <c r="C83" s="3" t="s">
        <v>74</v>
      </c>
      <c r="D83" s="21">
        <v>0</v>
      </c>
      <c r="E83" s="21">
        <v>0</v>
      </c>
      <c r="R83" s="22">
        <f t="shared" si="1"/>
        <v>0</v>
      </c>
    </row>
    <row r="84" spans="3:18" x14ac:dyDescent="0.25">
      <c r="C84" s="4" t="s">
        <v>75</v>
      </c>
      <c r="D84" s="21">
        <v>0</v>
      </c>
      <c r="E84" s="21">
        <v>0</v>
      </c>
      <c r="R84" s="22">
        <f t="shared" si="1"/>
        <v>0</v>
      </c>
    </row>
    <row r="85" spans="3:18" x14ac:dyDescent="0.25">
      <c r="C85" s="7" t="s">
        <v>65</v>
      </c>
      <c r="D85" s="6">
        <v>375000000</v>
      </c>
      <c r="E85" s="6"/>
      <c r="F85" s="6"/>
      <c r="G85" s="6"/>
      <c r="H85" s="25"/>
      <c r="I85" s="6"/>
      <c r="J85" s="6"/>
      <c r="K85" s="6"/>
      <c r="L85" s="6"/>
      <c r="M85" s="6"/>
      <c r="N85" s="6"/>
      <c r="O85" s="6"/>
      <c r="P85" s="6"/>
      <c r="Q85" s="6"/>
      <c r="R85" s="6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" right="0.9055118110236221" top="0.74803149606299213" bottom="0.74803149606299213" header="0.31496062992125984" footer="0.31496062992125984"/>
  <pageSetup scale="34" orientation="landscape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tabSelected="1" view="pageBreakPreview" topLeftCell="C35" zoomScale="60" zoomScaleNormal="70" workbookViewId="0">
      <selection activeCell="D63" sqref="D62:D63"/>
    </sheetView>
  </sheetViews>
  <sheetFormatPr baseColWidth="10" defaultColWidth="11.42578125" defaultRowHeight="15" x14ac:dyDescent="0.25"/>
  <cols>
    <col min="3" max="3" width="93.7109375" bestFit="1" customWidth="1"/>
    <col min="4" max="4" width="13" bestFit="1" customWidth="1"/>
    <col min="5" max="5" width="16.28515625" bestFit="1" customWidth="1"/>
    <col min="6" max="7" width="15.42578125" style="21" bestFit="1" customWidth="1"/>
    <col min="8" max="8" width="14.7109375" style="21" bestFit="1" customWidth="1"/>
    <col min="10" max="10" width="16.7109375" bestFit="1" customWidth="1"/>
    <col min="11" max="11" width="15.85546875" bestFit="1" customWidth="1"/>
    <col min="12" max="13" width="16.28515625" bestFit="1" customWidth="1"/>
    <col min="14" max="14" width="15.85546875" bestFit="1" customWidth="1"/>
    <col min="15" max="15" width="16.28515625" bestFit="1" customWidth="1"/>
    <col min="16" max="16" width="17.42578125" bestFit="1" customWidth="1"/>
  </cols>
  <sheetData>
    <row r="3" spans="3:17" ht="28.5" customHeight="1" x14ac:dyDescent="0.25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25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75" x14ac:dyDescent="0.25">
      <c r="C5" s="39" t="s">
        <v>100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25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25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25">
      <c r="C9" s="5" t="s">
        <v>66</v>
      </c>
      <c r="D9" s="16" t="s">
        <v>79</v>
      </c>
      <c r="E9" s="16" t="s">
        <v>80</v>
      </c>
      <c r="F9" s="27" t="s">
        <v>81</v>
      </c>
      <c r="G9" s="27" t="s">
        <v>82</v>
      </c>
      <c r="H9" s="29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2"/>
      <c r="E10" s="2"/>
      <c r="F10" s="23"/>
      <c r="G10" s="23"/>
      <c r="H10" s="23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1"/>
      <c r="E11" s="21"/>
      <c r="P11" s="22">
        <f>SUM(D11:O11)</f>
        <v>0</v>
      </c>
    </row>
    <row r="12" spans="3:17" x14ac:dyDescent="0.25">
      <c r="C12" s="4" t="s">
        <v>2</v>
      </c>
      <c r="D12" s="21"/>
      <c r="E12" s="21"/>
      <c r="P12" s="22">
        <f t="shared" ref="P12:P75" si="0">SUM(D12:O12)</f>
        <v>0</v>
      </c>
    </row>
    <row r="13" spans="3:17" x14ac:dyDescent="0.25">
      <c r="C13" s="4" t="s">
        <v>3</v>
      </c>
      <c r="D13" s="21"/>
      <c r="E13" s="26"/>
      <c r="P13" s="22">
        <f t="shared" si="0"/>
        <v>0</v>
      </c>
    </row>
    <row r="14" spans="3:17" x14ac:dyDescent="0.25">
      <c r="C14" s="4" t="s">
        <v>4</v>
      </c>
      <c r="D14" s="21"/>
      <c r="E14" s="21"/>
      <c r="P14" s="22">
        <f t="shared" si="0"/>
        <v>0</v>
      </c>
      <c r="Q14" s="15"/>
    </row>
    <row r="15" spans="3:17" x14ac:dyDescent="0.25">
      <c r="C15" s="4" t="s">
        <v>5</v>
      </c>
      <c r="D15" s="21"/>
      <c r="E15" s="21"/>
      <c r="P15" s="22">
        <f t="shared" si="0"/>
        <v>0</v>
      </c>
    </row>
    <row r="16" spans="3:17" x14ac:dyDescent="0.25">
      <c r="C16" s="4" t="s">
        <v>6</v>
      </c>
      <c r="D16" s="21"/>
      <c r="E16" s="21"/>
      <c r="P16" s="22">
        <f t="shared" si="0"/>
        <v>0</v>
      </c>
    </row>
    <row r="17" spans="3:16" x14ac:dyDescent="0.25">
      <c r="C17" s="3" t="s">
        <v>7</v>
      </c>
      <c r="D17" s="21"/>
      <c r="E17" s="21"/>
      <c r="P17" s="22">
        <f t="shared" si="0"/>
        <v>0</v>
      </c>
    </row>
    <row r="18" spans="3:16" x14ac:dyDescent="0.25">
      <c r="C18" s="4" t="s">
        <v>8</v>
      </c>
      <c r="D18" s="21"/>
      <c r="E18" s="21"/>
      <c r="I18" s="21"/>
      <c r="J18" s="21"/>
      <c r="K18" s="21"/>
      <c r="L18" s="21"/>
      <c r="M18" s="21"/>
      <c r="N18" s="21"/>
      <c r="O18" s="21"/>
      <c r="P18" s="22">
        <f t="shared" si="0"/>
        <v>0</v>
      </c>
    </row>
    <row r="19" spans="3:16" x14ac:dyDescent="0.25">
      <c r="C19" s="4" t="s">
        <v>9</v>
      </c>
      <c r="D19" s="21"/>
      <c r="E19" s="21"/>
      <c r="F19" s="21">
        <v>251707.5</v>
      </c>
      <c r="I19" s="21"/>
      <c r="J19" s="21"/>
      <c r="K19" s="21"/>
      <c r="L19" s="21"/>
      <c r="M19" s="21"/>
      <c r="N19" s="21"/>
      <c r="O19" s="21"/>
      <c r="P19" s="22">
        <f>SUM(D19:O19)</f>
        <v>251707.5</v>
      </c>
    </row>
    <row r="20" spans="3:16" x14ac:dyDescent="0.25">
      <c r="C20" s="4" t="s">
        <v>10</v>
      </c>
      <c r="D20" s="21"/>
      <c r="E20" s="21"/>
      <c r="F20" s="21">
        <f>499300+479100</f>
        <v>978400</v>
      </c>
      <c r="G20" s="21">
        <v>869500</v>
      </c>
      <c r="H20" s="21">
        <v>421450</v>
      </c>
      <c r="I20" s="21"/>
      <c r="J20" s="21"/>
      <c r="K20" s="21"/>
      <c r="L20" s="21"/>
      <c r="M20" s="21"/>
      <c r="N20" s="21"/>
      <c r="O20" s="21"/>
      <c r="P20" s="22">
        <f>SUM(D20:O20)</f>
        <v>2269350</v>
      </c>
    </row>
    <row r="21" spans="3:16" x14ac:dyDescent="0.25">
      <c r="C21" s="4" t="s">
        <v>11</v>
      </c>
      <c r="D21" s="21"/>
      <c r="E21" s="21"/>
      <c r="H21" s="21">
        <v>1520</v>
      </c>
      <c r="I21" s="21"/>
      <c r="J21" s="21"/>
      <c r="K21" s="21"/>
      <c r="L21" s="21"/>
      <c r="M21" s="21"/>
      <c r="N21" s="21"/>
      <c r="O21" s="21"/>
      <c r="P21" s="22">
        <f t="shared" si="0"/>
        <v>1520</v>
      </c>
    </row>
    <row r="22" spans="3:16" x14ac:dyDescent="0.25">
      <c r="C22" s="4" t="s">
        <v>12</v>
      </c>
      <c r="D22" s="21"/>
      <c r="E22" s="21"/>
      <c r="F22" s="21">
        <v>1108268.3700000001</v>
      </c>
      <c r="I22" s="21"/>
      <c r="J22" s="21"/>
      <c r="K22" s="21"/>
      <c r="L22" s="21"/>
      <c r="M22" s="21"/>
      <c r="N22" s="21"/>
      <c r="O22" s="21"/>
      <c r="P22" s="22">
        <f t="shared" si="0"/>
        <v>1108268.3700000001</v>
      </c>
    </row>
    <row r="23" spans="3:16" x14ac:dyDescent="0.25">
      <c r="C23" s="4" t="s">
        <v>13</v>
      </c>
      <c r="D23" s="21"/>
      <c r="E23" s="21">
        <v>1456507.67</v>
      </c>
      <c r="G23" s="21">
        <v>1690408.41</v>
      </c>
      <c r="H23" s="21">
        <v>1887558.06</v>
      </c>
      <c r="I23" s="21"/>
      <c r="J23" s="21"/>
      <c r="K23" s="21"/>
      <c r="L23" s="21"/>
      <c r="M23" s="21"/>
      <c r="N23" s="21"/>
      <c r="O23" s="21"/>
      <c r="P23" s="22">
        <f t="shared" si="0"/>
        <v>5034474.1400000006</v>
      </c>
    </row>
    <row r="24" spans="3:16" x14ac:dyDescent="0.25">
      <c r="C24" s="4" t="s">
        <v>14</v>
      </c>
      <c r="D24" s="21"/>
      <c r="E24" s="21"/>
      <c r="F24" s="21">
        <v>876513.35</v>
      </c>
      <c r="G24" s="21">
        <v>728925.3</v>
      </c>
      <c r="H24" s="21">
        <v>15184.4</v>
      </c>
      <c r="I24" s="21"/>
      <c r="J24" s="21"/>
      <c r="K24" s="21"/>
      <c r="L24" s="21"/>
      <c r="M24" s="21"/>
      <c r="N24" s="21"/>
      <c r="O24" s="21"/>
      <c r="P24" s="22">
        <f t="shared" si="0"/>
        <v>1620623.0499999998</v>
      </c>
    </row>
    <row r="25" spans="3:16" x14ac:dyDescent="0.25">
      <c r="C25" s="4" t="s">
        <v>15</v>
      </c>
      <c r="D25" s="21">
        <v>170938.54</v>
      </c>
      <c r="E25" s="21">
        <v>19127581.800000001</v>
      </c>
      <c r="F25" s="21">
        <f>9415768.76+62859.83+19384422.46+144140.62-978400</f>
        <v>28028791.670000002</v>
      </c>
      <c r="G25" s="21">
        <f>12073767.17+29002.11+1124947.37</f>
        <v>13227716.649999999</v>
      </c>
      <c r="H25" s="21">
        <f>10345.59+22500+33333.33+17443.47</f>
        <v>83622.39</v>
      </c>
      <c r="I25" s="21"/>
      <c r="J25" s="21"/>
      <c r="K25" s="21"/>
      <c r="L25" s="21"/>
      <c r="M25" s="21"/>
      <c r="N25" s="21"/>
      <c r="O25" s="21"/>
      <c r="P25" s="22">
        <f t="shared" si="0"/>
        <v>60638651.050000004</v>
      </c>
    </row>
    <row r="26" spans="3:16" x14ac:dyDescent="0.25">
      <c r="C26" s="4" t="s">
        <v>16</v>
      </c>
      <c r="D26" s="21"/>
      <c r="E26" s="21"/>
      <c r="H26" s="21">
        <v>5900</v>
      </c>
      <c r="I26" s="21"/>
      <c r="J26" s="21"/>
      <c r="K26" s="21"/>
      <c r="L26" s="21"/>
      <c r="M26" s="21"/>
      <c r="N26" s="21"/>
      <c r="O26" s="21"/>
      <c r="P26" s="22">
        <f t="shared" si="0"/>
        <v>5900</v>
      </c>
    </row>
    <row r="27" spans="3:16" x14ac:dyDescent="0.25">
      <c r="C27" s="3" t="s">
        <v>17</v>
      </c>
      <c r="D27" s="21"/>
      <c r="E27" s="21"/>
      <c r="I27" s="21"/>
      <c r="J27" s="21"/>
      <c r="K27" s="21"/>
      <c r="L27" s="21"/>
      <c r="M27" s="21"/>
      <c r="N27" s="21"/>
      <c r="O27" s="21"/>
      <c r="P27" s="22">
        <f t="shared" si="0"/>
        <v>0</v>
      </c>
    </row>
    <row r="28" spans="3:16" x14ac:dyDescent="0.25">
      <c r="C28" s="4" t="s">
        <v>18</v>
      </c>
      <c r="D28" s="21"/>
      <c r="E28" s="21"/>
      <c r="G28" s="21">
        <v>1144464</v>
      </c>
      <c r="H28" s="21">
        <v>30437.7</v>
      </c>
      <c r="I28" s="21"/>
      <c r="J28" s="21"/>
      <c r="K28" s="21"/>
      <c r="L28" s="21"/>
      <c r="M28" s="21"/>
      <c r="N28" s="21"/>
      <c r="O28" s="21"/>
      <c r="P28" s="22">
        <f t="shared" si="0"/>
        <v>1174901.7</v>
      </c>
    </row>
    <row r="29" spans="3:16" x14ac:dyDescent="0.25">
      <c r="C29" s="4" t="s">
        <v>19</v>
      </c>
      <c r="D29" s="21"/>
      <c r="E29" s="21"/>
      <c r="I29" s="21"/>
      <c r="J29" s="21"/>
      <c r="K29" s="21"/>
      <c r="L29" s="21"/>
      <c r="M29" s="21"/>
      <c r="N29" s="21"/>
      <c r="O29" s="21"/>
      <c r="P29" s="22">
        <f t="shared" si="0"/>
        <v>0</v>
      </c>
    </row>
    <row r="30" spans="3:16" x14ac:dyDescent="0.25">
      <c r="C30" s="4" t="s">
        <v>20</v>
      </c>
      <c r="D30" s="21"/>
      <c r="E30" s="21"/>
      <c r="F30" s="21">
        <v>206087</v>
      </c>
      <c r="I30" s="21"/>
      <c r="J30" s="21"/>
      <c r="K30" s="21"/>
      <c r="L30" s="21"/>
      <c r="M30" s="21"/>
      <c r="N30" s="21"/>
      <c r="O30" s="21"/>
      <c r="P30" s="22">
        <f t="shared" si="0"/>
        <v>206087</v>
      </c>
    </row>
    <row r="31" spans="3:16" x14ac:dyDescent="0.25">
      <c r="C31" s="4" t="s">
        <v>21</v>
      </c>
      <c r="D31" s="21"/>
      <c r="E31" s="21"/>
      <c r="I31" s="21"/>
      <c r="J31" s="21"/>
      <c r="K31" s="21"/>
      <c r="L31" s="21"/>
      <c r="M31" s="21"/>
      <c r="N31" s="21"/>
      <c r="O31" s="21"/>
      <c r="P31" s="22">
        <f t="shared" si="0"/>
        <v>0</v>
      </c>
    </row>
    <row r="32" spans="3:16" x14ac:dyDescent="0.25">
      <c r="C32" s="4" t="s">
        <v>22</v>
      </c>
      <c r="D32" s="21"/>
      <c r="E32" s="21"/>
      <c r="F32" s="21">
        <v>322730</v>
      </c>
      <c r="G32" s="21">
        <v>4339832.8</v>
      </c>
      <c r="H32" s="21">
        <v>7767</v>
      </c>
      <c r="I32" s="21"/>
      <c r="J32" s="21"/>
      <c r="K32" s="21"/>
      <c r="L32" s="21"/>
      <c r="M32" s="21"/>
      <c r="N32" s="21"/>
      <c r="O32" s="21"/>
      <c r="P32" s="22">
        <f t="shared" si="0"/>
        <v>4670329.8</v>
      </c>
    </row>
    <row r="33" spans="3:16" x14ac:dyDescent="0.25">
      <c r="C33" s="4" t="s">
        <v>23</v>
      </c>
      <c r="D33" s="21"/>
      <c r="E33" s="21"/>
      <c r="F33" s="21">
        <v>2065</v>
      </c>
      <c r="I33" s="21"/>
      <c r="J33" s="21"/>
      <c r="K33" s="21"/>
      <c r="L33" s="21"/>
      <c r="M33" s="21"/>
      <c r="N33" s="21"/>
      <c r="O33" s="21"/>
      <c r="P33" s="22">
        <f t="shared" si="0"/>
        <v>2065</v>
      </c>
    </row>
    <row r="34" spans="3:16" x14ac:dyDescent="0.25">
      <c r="C34" s="4" t="s">
        <v>24</v>
      </c>
      <c r="D34" s="21"/>
      <c r="E34" s="21"/>
      <c r="F34" s="21">
        <f>60180+18998+48498</f>
        <v>127676</v>
      </c>
      <c r="I34" s="21"/>
      <c r="J34" s="21"/>
      <c r="K34" s="21"/>
      <c r="L34" s="21"/>
      <c r="M34" s="21"/>
      <c r="N34" s="21"/>
      <c r="O34" s="21"/>
      <c r="P34" s="22">
        <f t="shared" si="0"/>
        <v>127676</v>
      </c>
    </row>
    <row r="35" spans="3:16" x14ac:dyDescent="0.25">
      <c r="C35" s="4" t="s">
        <v>25</v>
      </c>
      <c r="D35" s="21"/>
      <c r="E35" s="21"/>
      <c r="I35" s="21"/>
      <c r="J35" s="21"/>
      <c r="K35" s="21"/>
      <c r="L35" s="21"/>
      <c r="M35" s="21"/>
      <c r="N35" s="21"/>
      <c r="O35" s="21"/>
      <c r="P35" s="22">
        <f t="shared" si="0"/>
        <v>0</v>
      </c>
    </row>
    <row r="36" spans="3:16" x14ac:dyDescent="0.25">
      <c r="C36" s="4" t="s">
        <v>26</v>
      </c>
      <c r="D36" s="21"/>
      <c r="E36" s="21"/>
      <c r="F36" s="21">
        <f>136201.5+50622+32214-37186.25</f>
        <v>181851.25</v>
      </c>
      <c r="G36" s="21">
        <v>1170680</v>
      </c>
      <c r="H36" s="21">
        <f>2000+4750+10538.12</f>
        <v>17288.120000000003</v>
      </c>
      <c r="I36" s="21"/>
      <c r="J36" s="21"/>
      <c r="K36" s="21"/>
      <c r="L36" s="21"/>
      <c r="M36" s="21"/>
      <c r="N36" s="21"/>
      <c r="O36" s="21"/>
      <c r="P36" s="22">
        <f t="shared" si="0"/>
        <v>1369819.37</v>
      </c>
    </row>
    <row r="37" spans="3:16" x14ac:dyDescent="0.25">
      <c r="C37" s="3" t="s">
        <v>27</v>
      </c>
      <c r="D37" s="21"/>
      <c r="E37" s="21"/>
      <c r="I37" s="21"/>
      <c r="J37" s="21"/>
      <c r="K37" s="21"/>
      <c r="L37" s="21"/>
      <c r="M37" s="21"/>
      <c r="N37" s="21"/>
      <c r="O37" s="21"/>
      <c r="P37" s="22">
        <f t="shared" si="0"/>
        <v>0</v>
      </c>
    </row>
    <row r="38" spans="3:16" x14ac:dyDescent="0.25">
      <c r="C38" s="4" t="s">
        <v>28</v>
      </c>
      <c r="I38" s="21"/>
      <c r="J38" s="21"/>
      <c r="K38" s="21"/>
      <c r="L38" s="21"/>
      <c r="M38" s="21"/>
      <c r="N38" s="21"/>
      <c r="O38" s="21"/>
      <c r="P38" s="22">
        <f t="shared" si="0"/>
        <v>0</v>
      </c>
    </row>
    <row r="39" spans="3:16" x14ac:dyDescent="0.25">
      <c r="C39" s="4" t="s">
        <v>29</v>
      </c>
      <c r="I39" s="21"/>
      <c r="J39" s="21"/>
      <c r="K39" s="21"/>
      <c r="L39" s="21"/>
      <c r="M39" s="21"/>
      <c r="N39" s="21"/>
      <c r="O39" s="21"/>
      <c r="P39" s="22">
        <f t="shared" si="0"/>
        <v>0</v>
      </c>
    </row>
    <row r="40" spans="3:16" x14ac:dyDescent="0.25">
      <c r="C40" s="4" t="s">
        <v>30</v>
      </c>
      <c r="I40" s="21"/>
      <c r="J40" s="21"/>
      <c r="K40" s="21"/>
      <c r="L40" s="21"/>
      <c r="M40" s="21"/>
      <c r="N40" s="21"/>
      <c r="O40" s="21"/>
      <c r="P40" s="22">
        <f t="shared" si="0"/>
        <v>0</v>
      </c>
    </row>
    <row r="41" spans="3:16" x14ac:dyDescent="0.25">
      <c r="C41" s="4" t="s">
        <v>31</v>
      </c>
      <c r="I41" s="21"/>
      <c r="J41" s="21"/>
      <c r="K41" s="21"/>
      <c r="L41" s="21"/>
      <c r="M41" s="21"/>
      <c r="N41" s="21"/>
      <c r="O41" s="21"/>
      <c r="P41" s="22">
        <f t="shared" si="0"/>
        <v>0</v>
      </c>
    </row>
    <row r="42" spans="3:16" x14ac:dyDescent="0.25">
      <c r="C42" s="4" t="s">
        <v>32</v>
      </c>
      <c r="I42" s="21"/>
      <c r="J42" s="21"/>
      <c r="K42" s="21"/>
      <c r="L42" s="21"/>
      <c r="M42" s="21"/>
      <c r="N42" s="21"/>
      <c r="O42" s="21"/>
      <c r="P42" s="22">
        <f t="shared" si="0"/>
        <v>0</v>
      </c>
    </row>
    <row r="43" spans="3:16" x14ac:dyDescent="0.25">
      <c r="C43" s="4" t="s">
        <v>33</v>
      </c>
      <c r="I43" s="21"/>
      <c r="J43" s="21"/>
      <c r="K43" s="21"/>
      <c r="L43" s="21"/>
      <c r="M43" s="21"/>
      <c r="N43" s="21"/>
      <c r="O43" s="21"/>
      <c r="P43" s="22">
        <f t="shared" si="0"/>
        <v>0</v>
      </c>
    </row>
    <row r="44" spans="3:16" x14ac:dyDescent="0.25">
      <c r="C44" s="4" t="s">
        <v>34</v>
      </c>
      <c r="I44" s="21"/>
      <c r="J44" s="21"/>
      <c r="K44" s="21"/>
      <c r="L44" s="21"/>
      <c r="M44" s="21"/>
      <c r="N44" s="21"/>
      <c r="O44" s="21"/>
      <c r="P44" s="22">
        <f t="shared" si="0"/>
        <v>0</v>
      </c>
    </row>
    <row r="45" spans="3:16" x14ac:dyDescent="0.25">
      <c r="C45" s="4" t="s">
        <v>35</v>
      </c>
      <c r="I45" s="21"/>
      <c r="J45" s="21"/>
      <c r="K45" s="21"/>
      <c r="L45" s="21"/>
      <c r="M45" s="21"/>
      <c r="N45" s="21"/>
      <c r="O45" s="21"/>
      <c r="P45" s="22">
        <f t="shared" si="0"/>
        <v>0</v>
      </c>
    </row>
    <row r="46" spans="3:16" x14ac:dyDescent="0.25">
      <c r="C46" s="3" t="s">
        <v>36</v>
      </c>
      <c r="I46" s="21"/>
      <c r="J46" s="21"/>
      <c r="K46" s="21"/>
      <c r="L46" s="21"/>
      <c r="M46" s="21"/>
      <c r="N46" s="21"/>
      <c r="O46" s="21"/>
      <c r="P46" s="22">
        <f t="shared" si="0"/>
        <v>0</v>
      </c>
    </row>
    <row r="47" spans="3:16" x14ac:dyDescent="0.25">
      <c r="C47" s="4" t="s">
        <v>37</v>
      </c>
      <c r="I47" s="21"/>
      <c r="J47" s="21"/>
      <c r="K47" s="21"/>
      <c r="L47" s="21"/>
      <c r="M47" s="21"/>
      <c r="N47" s="21"/>
      <c r="O47" s="21"/>
      <c r="P47" s="22">
        <f t="shared" si="0"/>
        <v>0</v>
      </c>
    </row>
    <row r="48" spans="3:16" x14ac:dyDescent="0.25">
      <c r="C48" s="4" t="s">
        <v>38</v>
      </c>
      <c r="I48" s="21"/>
      <c r="J48" s="21"/>
      <c r="K48" s="21"/>
      <c r="L48" s="21"/>
      <c r="M48" s="21"/>
      <c r="N48" s="21"/>
      <c r="O48" s="21"/>
      <c r="P48" s="22">
        <f t="shared" si="0"/>
        <v>0</v>
      </c>
    </row>
    <row r="49" spans="3:16" x14ac:dyDescent="0.25">
      <c r="C49" s="4" t="s">
        <v>39</v>
      </c>
      <c r="I49" s="21"/>
      <c r="J49" s="21"/>
      <c r="K49" s="21"/>
      <c r="L49" s="21"/>
      <c r="M49" s="21"/>
      <c r="N49" s="21"/>
      <c r="O49" s="21"/>
      <c r="P49" s="22">
        <f t="shared" si="0"/>
        <v>0</v>
      </c>
    </row>
    <row r="50" spans="3:16" x14ac:dyDescent="0.25">
      <c r="C50" s="4" t="s">
        <v>40</v>
      </c>
      <c r="I50" s="21"/>
      <c r="J50" s="21"/>
      <c r="K50" s="21"/>
      <c r="L50" s="21"/>
      <c r="M50" s="21"/>
      <c r="N50" s="21"/>
      <c r="O50" s="21"/>
      <c r="P50" s="22">
        <f t="shared" si="0"/>
        <v>0</v>
      </c>
    </row>
    <row r="51" spans="3:16" x14ac:dyDescent="0.25">
      <c r="C51" s="4" t="s">
        <v>41</v>
      </c>
      <c r="I51" s="21"/>
      <c r="J51" s="21"/>
      <c r="K51" s="21"/>
      <c r="L51" s="21"/>
      <c r="M51" s="21"/>
      <c r="N51" s="21"/>
      <c r="O51" s="21"/>
      <c r="P51" s="22">
        <f t="shared" si="0"/>
        <v>0</v>
      </c>
    </row>
    <row r="52" spans="3:16" x14ac:dyDescent="0.25">
      <c r="C52" s="4" t="s">
        <v>42</v>
      </c>
      <c r="I52" s="21"/>
      <c r="J52" s="21"/>
      <c r="K52" s="21"/>
      <c r="L52" s="21"/>
      <c r="M52" s="21"/>
      <c r="N52" s="21"/>
      <c r="O52" s="21"/>
      <c r="P52" s="22">
        <f t="shared" si="0"/>
        <v>0</v>
      </c>
    </row>
    <row r="53" spans="3:16" x14ac:dyDescent="0.25">
      <c r="C53" s="3" t="s">
        <v>43</v>
      </c>
      <c r="I53" s="21"/>
      <c r="J53" s="21"/>
      <c r="K53" s="21"/>
      <c r="L53" s="21"/>
      <c r="M53" s="21"/>
      <c r="N53" s="21"/>
      <c r="O53" s="21"/>
      <c r="P53" s="22">
        <f t="shared" si="0"/>
        <v>0</v>
      </c>
    </row>
    <row r="54" spans="3:16" x14ac:dyDescent="0.25">
      <c r="C54" s="4" t="s">
        <v>44</v>
      </c>
      <c r="I54" s="21"/>
      <c r="J54" s="21"/>
      <c r="K54" s="21"/>
      <c r="L54" s="21"/>
      <c r="M54" s="21"/>
      <c r="N54" s="21"/>
      <c r="O54" s="21"/>
      <c r="P54" s="22">
        <f t="shared" si="0"/>
        <v>0</v>
      </c>
    </row>
    <row r="55" spans="3:16" x14ac:dyDescent="0.25">
      <c r="C55" s="4" t="s">
        <v>45</v>
      </c>
      <c r="I55" s="21"/>
      <c r="J55" s="21"/>
      <c r="K55" s="21"/>
      <c r="L55" s="21"/>
      <c r="M55" s="21"/>
      <c r="N55" s="21"/>
      <c r="O55" s="21"/>
      <c r="P55" s="22">
        <f t="shared" si="0"/>
        <v>0</v>
      </c>
    </row>
    <row r="56" spans="3:16" x14ac:dyDescent="0.25">
      <c r="C56" s="4" t="s">
        <v>46</v>
      </c>
      <c r="I56" s="21"/>
      <c r="J56" s="21"/>
      <c r="K56" s="21"/>
      <c r="L56" s="21"/>
      <c r="M56" s="21"/>
      <c r="N56" s="21"/>
      <c r="O56" s="21"/>
      <c r="P56" s="22">
        <f t="shared" si="0"/>
        <v>0</v>
      </c>
    </row>
    <row r="57" spans="3:16" x14ac:dyDescent="0.25">
      <c r="C57" s="4" t="s">
        <v>47</v>
      </c>
      <c r="I57" s="21"/>
      <c r="J57" s="21"/>
      <c r="K57" s="21"/>
      <c r="L57" s="21"/>
      <c r="M57" s="21"/>
      <c r="N57" s="21"/>
      <c r="O57" s="21"/>
      <c r="P57" s="22">
        <f t="shared" si="0"/>
        <v>0</v>
      </c>
    </row>
    <row r="58" spans="3:16" x14ac:dyDescent="0.25">
      <c r="C58" s="4" t="s">
        <v>48</v>
      </c>
      <c r="I58" s="21"/>
      <c r="J58" s="21"/>
      <c r="K58" s="21"/>
      <c r="L58" s="21"/>
      <c r="M58" s="21"/>
      <c r="N58" s="21"/>
      <c r="O58" s="21"/>
      <c r="P58" s="22">
        <f t="shared" si="0"/>
        <v>0</v>
      </c>
    </row>
    <row r="59" spans="3:16" x14ac:dyDescent="0.25">
      <c r="C59" s="4" t="s">
        <v>49</v>
      </c>
      <c r="I59" s="21"/>
      <c r="J59" s="21"/>
      <c r="K59" s="21"/>
      <c r="L59" s="21"/>
      <c r="M59" s="21"/>
      <c r="N59" s="21"/>
      <c r="O59" s="21"/>
      <c r="P59" s="22">
        <f t="shared" si="0"/>
        <v>0</v>
      </c>
    </row>
    <row r="60" spans="3:16" x14ac:dyDescent="0.25">
      <c r="C60" s="4" t="s">
        <v>50</v>
      </c>
      <c r="I60" s="21"/>
      <c r="J60" s="21"/>
      <c r="K60" s="21"/>
      <c r="L60" s="21"/>
      <c r="M60" s="21"/>
      <c r="N60" s="21"/>
      <c r="O60" s="21"/>
      <c r="P60" s="22">
        <f t="shared" si="0"/>
        <v>0</v>
      </c>
    </row>
    <row r="61" spans="3:16" x14ac:dyDescent="0.25">
      <c r="C61" s="4" t="s">
        <v>51</v>
      </c>
      <c r="I61" s="21"/>
      <c r="J61" s="21"/>
      <c r="K61" s="21"/>
      <c r="L61" s="21"/>
      <c r="M61" s="21"/>
      <c r="N61" s="21"/>
      <c r="O61" s="21"/>
      <c r="P61" s="22">
        <f t="shared" si="0"/>
        <v>0</v>
      </c>
    </row>
    <row r="62" spans="3:16" x14ac:dyDescent="0.25">
      <c r="C62" s="4" t="s">
        <v>52</v>
      </c>
      <c r="I62" s="21"/>
      <c r="J62" s="21"/>
      <c r="K62" s="21"/>
      <c r="L62" s="21"/>
      <c r="M62" s="21"/>
      <c r="N62" s="21"/>
      <c r="O62" s="21"/>
      <c r="P62" s="22">
        <f t="shared" si="0"/>
        <v>0</v>
      </c>
    </row>
    <row r="63" spans="3:16" x14ac:dyDescent="0.25">
      <c r="C63" s="3" t="s">
        <v>53</v>
      </c>
      <c r="I63" s="21"/>
      <c r="J63" s="21"/>
      <c r="K63" s="21"/>
      <c r="L63" s="21"/>
      <c r="M63" s="21"/>
      <c r="N63" s="21"/>
      <c r="O63" s="21"/>
      <c r="P63" s="22">
        <f t="shared" si="0"/>
        <v>0</v>
      </c>
    </row>
    <row r="64" spans="3:16" x14ac:dyDescent="0.25">
      <c r="C64" s="4" t="s">
        <v>54</v>
      </c>
      <c r="I64" s="21"/>
      <c r="J64" s="21"/>
      <c r="K64" s="21"/>
      <c r="L64" s="21"/>
      <c r="M64" s="21"/>
      <c r="N64" s="21"/>
      <c r="O64" s="21"/>
      <c r="P64" s="22">
        <f t="shared" si="0"/>
        <v>0</v>
      </c>
    </row>
    <row r="65" spans="3:16" x14ac:dyDescent="0.25">
      <c r="C65" s="4" t="s">
        <v>55</v>
      </c>
      <c r="I65" s="21"/>
      <c r="J65" s="21"/>
      <c r="K65" s="21"/>
      <c r="L65" s="21"/>
      <c r="M65" s="21"/>
      <c r="N65" s="21"/>
      <c r="O65" s="21"/>
      <c r="P65" s="22">
        <f t="shared" si="0"/>
        <v>0</v>
      </c>
    </row>
    <row r="66" spans="3:16" x14ac:dyDescent="0.25">
      <c r="C66" s="4" t="s">
        <v>56</v>
      </c>
      <c r="I66" s="21"/>
      <c r="J66" s="21"/>
      <c r="K66" s="21"/>
      <c r="L66" s="21"/>
      <c r="M66" s="21"/>
      <c r="N66" s="21"/>
      <c r="O66" s="21"/>
      <c r="P66" s="22">
        <f t="shared" si="0"/>
        <v>0</v>
      </c>
    </row>
    <row r="67" spans="3:16" x14ac:dyDescent="0.25">
      <c r="C67" s="4" t="s">
        <v>57</v>
      </c>
      <c r="I67" s="21"/>
      <c r="J67" s="21"/>
      <c r="K67" s="21"/>
      <c r="L67" s="21"/>
      <c r="M67" s="21"/>
      <c r="N67" s="21"/>
      <c r="O67" s="21"/>
      <c r="P67" s="22">
        <f t="shared" si="0"/>
        <v>0</v>
      </c>
    </row>
    <row r="68" spans="3:16" x14ac:dyDescent="0.25">
      <c r="C68" s="3" t="s">
        <v>58</v>
      </c>
      <c r="I68" s="21"/>
      <c r="J68" s="21"/>
      <c r="K68" s="21"/>
      <c r="L68" s="21"/>
      <c r="M68" s="21"/>
      <c r="N68" s="21"/>
      <c r="O68" s="21"/>
      <c r="P68" s="22">
        <f t="shared" si="0"/>
        <v>0</v>
      </c>
    </row>
    <row r="69" spans="3:16" x14ac:dyDescent="0.25">
      <c r="C69" s="4" t="s">
        <v>59</v>
      </c>
      <c r="I69" s="21"/>
      <c r="J69" s="21"/>
      <c r="K69" s="21"/>
      <c r="L69" s="21"/>
      <c r="M69" s="21"/>
      <c r="N69" s="21"/>
      <c r="O69" s="21"/>
      <c r="P69" s="22">
        <f t="shared" si="0"/>
        <v>0</v>
      </c>
    </row>
    <row r="70" spans="3:16" x14ac:dyDescent="0.25">
      <c r="C70" s="4" t="s">
        <v>60</v>
      </c>
      <c r="I70" s="21"/>
      <c r="J70" s="21"/>
      <c r="K70" s="21"/>
      <c r="L70" s="21"/>
      <c r="M70" s="21"/>
      <c r="N70" s="21"/>
      <c r="O70" s="21"/>
      <c r="P70" s="22">
        <f t="shared" si="0"/>
        <v>0</v>
      </c>
    </row>
    <row r="71" spans="3:16" x14ac:dyDescent="0.25">
      <c r="C71" s="3" t="s">
        <v>61</v>
      </c>
      <c r="I71" s="21"/>
      <c r="J71" s="21"/>
      <c r="K71" s="21"/>
      <c r="L71" s="21"/>
      <c r="M71" s="21"/>
      <c r="N71" s="21"/>
      <c r="O71" s="21"/>
      <c r="P71" s="22">
        <f t="shared" si="0"/>
        <v>0</v>
      </c>
    </row>
    <row r="72" spans="3:16" x14ac:dyDescent="0.25">
      <c r="C72" s="4" t="s">
        <v>62</v>
      </c>
      <c r="I72" s="21"/>
      <c r="J72" s="21"/>
      <c r="K72" s="21"/>
      <c r="L72" s="21"/>
      <c r="M72" s="21"/>
      <c r="N72" s="21"/>
      <c r="O72" s="21"/>
      <c r="P72" s="22">
        <f t="shared" si="0"/>
        <v>0</v>
      </c>
    </row>
    <row r="73" spans="3:16" x14ac:dyDescent="0.25">
      <c r="C73" s="4" t="s">
        <v>63</v>
      </c>
      <c r="I73" s="21"/>
      <c r="J73" s="21"/>
      <c r="K73" s="21"/>
      <c r="L73" s="21"/>
      <c r="M73" s="21"/>
      <c r="N73" s="21"/>
      <c r="O73" s="21"/>
      <c r="P73" s="22">
        <f t="shared" si="0"/>
        <v>0</v>
      </c>
    </row>
    <row r="74" spans="3:16" x14ac:dyDescent="0.25">
      <c r="C74" s="4" t="s">
        <v>64</v>
      </c>
      <c r="I74" s="21"/>
      <c r="J74" s="21"/>
      <c r="K74" s="21"/>
      <c r="L74" s="21"/>
      <c r="M74" s="21"/>
      <c r="N74" s="21"/>
      <c r="O74" s="21"/>
      <c r="P74" s="22">
        <f t="shared" si="0"/>
        <v>0</v>
      </c>
    </row>
    <row r="75" spans="3:16" x14ac:dyDescent="0.25">
      <c r="C75" s="1" t="s">
        <v>67</v>
      </c>
      <c r="D75" s="2"/>
      <c r="E75" s="2"/>
      <c r="F75" s="23"/>
      <c r="G75" s="23"/>
      <c r="H75" s="23"/>
      <c r="I75" s="2"/>
      <c r="J75" s="2"/>
      <c r="K75" s="2"/>
      <c r="L75" s="2"/>
      <c r="M75" s="2"/>
      <c r="N75" s="2"/>
      <c r="O75" s="2"/>
      <c r="P75" s="22">
        <f t="shared" si="0"/>
        <v>0</v>
      </c>
    </row>
    <row r="76" spans="3:16" x14ac:dyDescent="0.25">
      <c r="C76" s="3" t="s">
        <v>68</v>
      </c>
      <c r="P76" s="22">
        <f t="shared" ref="P76:P83" si="1">SUM(D76:O76)</f>
        <v>0</v>
      </c>
    </row>
    <row r="77" spans="3:16" x14ac:dyDescent="0.25">
      <c r="C77" s="4" t="s">
        <v>69</v>
      </c>
      <c r="P77" s="22">
        <f t="shared" si="1"/>
        <v>0</v>
      </c>
    </row>
    <row r="78" spans="3:16" x14ac:dyDescent="0.25">
      <c r="C78" s="4" t="s">
        <v>70</v>
      </c>
      <c r="P78" s="22">
        <f t="shared" si="1"/>
        <v>0</v>
      </c>
    </row>
    <row r="79" spans="3:16" x14ac:dyDescent="0.25">
      <c r="C79" s="3" t="s">
        <v>71</v>
      </c>
      <c r="P79" s="22">
        <f t="shared" si="1"/>
        <v>0</v>
      </c>
    </row>
    <row r="80" spans="3:16" x14ac:dyDescent="0.25">
      <c r="C80" s="4" t="s">
        <v>72</v>
      </c>
      <c r="P80" s="22">
        <f t="shared" si="1"/>
        <v>0</v>
      </c>
    </row>
    <row r="81" spans="3:16" x14ac:dyDescent="0.25">
      <c r="C81" s="4" t="s">
        <v>73</v>
      </c>
      <c r="P81" s="22">
        <f t="shared" si="1"/>
        <v>0</v>
      </c>
    </row>
    <row r="82" spans="3:16" x14ac:dyDescent="0.25">
      <c r="C82" s="3" t="s">
        <v>74</v>
      </c>
      <c r="P82" s="22">
        <f t="shared" si="1"/>
        <v>0</v>
      </c>
    </row>
    <row r="83" spans="3:16" x14ac:dyDescent="0.25">
      <c r="C83" s="4" t="s">
        <v>75</v>
      </c>
      <c r="P83" s="22">
        <f t="shared" si="1"/>
        <v>0</v>
      </c>
    </row>
    <row r="84" spans="3:16" x14ac:dyDescent="0.25">
      <c r="C84" s="7" t="s">
        <v>65</v>
      </c>
      <c r="D84" s="6"/>
      <c r="E84" s="6"/>
      <c r="F84" s="25"/>
      <c r="G84" s="25"/>
      <c r="H84" s="25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" right="1.6929133858267718" top="0.74803149606299213" bottom="0.74803149606299213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Juana De Jesus</cp:lastModifiedBy>
  <cp:lastPrinted>2022-04-30T15:04:45Z</cp:lastPrinted>
  <dcterms:created xsi:type="dcterms:W3CDTF">2021-07-29T18:58:50Z</dcterms:created>
  <dcterms:modified xsi:type="dcterms:W3CDTF">2022-06-07T15:47:18Z</dcterms:modified>
</cp:coreProperties>
</file>