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candelaria_reyes_propeep_gob_do/Documents/Escritorio/IMPUESTOS/"/>
    </mc:Choice>
  </mc:AlternateContent>
  <xr:revisionPtr revIDLastSave="0" documentId="8_{96E14C23-5BFB-41E6-B282-B6CBAF19975C}" xr6:coauthVersionLast="47" xr6:coauthVersionMax="47" xr10:uidLastSave="{00000000-0000-0000-0000-000000000000}"/>
  <bookViews>
    <workbookView xWindow="-120" yWindow="-120" windowWidth="20730" windowHeight="11160" xr2:uid="{E640E491-D78E-4E15-AF37-A6E18F5ED46E}"/>
  </bookViews>
  <sheets>
    <sheet name="DC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43" i="1" s="1"/>
  <c r="G37" i="1"/>
  <c r="G45" i="1" s="1"/>
  <c r="G36" i="1"/>
  <c r="G26" i="1"/>
  <c r="G27" i="1" s="1"/>
  <c r="G25" i="1"/>
  <c r="G24" i="1"/>
  <c r="G23" i="1"/>
  <c r="G21" i="1"/>
  <c r="G28" i="1" s="1"/>
  <c r="G18" i="1"/>
  <c r="G17" i="1"/>
</calcChain>
</file>

<file path=xl/sharedStrings.xml><?xml version="1.0" encoding="utf-8"?>
<sst xmlns="http://schemas.openxmlformats.org/spreadsheetml/2006/main" count="32" uniqueCount="29">
  <si>
    <t>PROYECTOS ESPECIALES Y ESTRATEGICOS DE LA PRESIDENCIA</t>
  </si>
  <si>
    <t>Cuenta Bancaria 960-372866-7</t>
  </si>
  <si>
    <t>Conciliación Bancaria al 31 DE DICIEMBRE 2022</t>
  </si>
  <si>
    <t>Banco:</t>
  </si>
  <si>
    <t>BANRESERVAS</t>
  </si>
  <si>
    <t>CUENTA: FONDO EN AVANCE</t>
  </si>
  <si>
    <t>LIBRO</t>
  </si>
  <si>
    <t>BALANCE EN INICIAL AL 01 DE DICIEMBRE  2022</t>
  </si>
  <si>
    <t>MAS:</t>
  </si>
  <si>
    <t>Reintegro CK.</t>
  </si>
  <si>
    <t>Reintegro de Transferencias (nominas no ejecutadas)</t>
  </si>
  <si>
    <t>Deposito</t>
  </si>
  <si>
    <t>MENOS:</t>
  </si>
  <si>
    <t>Cheques Emitidos</t>
  </si>
  <si>
    <t>Nominas</t>
  </si>
  <si>
    <t>Cargos Bancarios</t>
  </si>
  <si>
    <t xml:space="preserve">Transferencia </t>
  </si>
  <si>
    <t>Total:</t>
  </si>
  <si>
    <t xml:space="preserve">TOTAL CONCILIADO </t>
  </si>
  <si>
    <t>BALANCE EN BANCO</t>
  </si>
  <si>
    <t>Depósitos en tránsito</t>
  </si>
  <si>
    <t>Cheques Devueltos</t>
  </si>
  <si>
    <t>TOTAL DISPONIBLE</t>
  </si>
  <si>
    <t xml:space="preserve">Cheques en tránsito </t>
  </si>
  <si>
    <t>Transferencias en Transito</t>
  </si>
  <si>
    <t>Nomina en Transito</t>
  </si>
  <si>
    <t>Elaborado Por</t>
  </si>
  <si>
    <t>Revisado Por</t>
  </si>
  <si>
    <t>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</si>
</sst>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D$&quot;#,##0.00_);[Red]\(&quot;RD$&quot;#,##0.00\)"/>
    <numFmt numFmtId="43" formatCode="_(* #,##0.00_);_(* \(#,##0.00\);_(* &quot;-&quot;??_);_(@_)"/>
    <numFmt numFmtId="164" formatCode="_-* #,##0.00_-;\-* #,##0.00_-;_-* &quot;-&quot;??_-;_-@_-"/>
    <numFmt numFmtId="165" formatCode="###,##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0"/>
      <name val="Draft 20cpi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63"/>
      <name val="Arial"/>
      <family val="2"/>
    </font>
    <font>
      <sz val="10"/>
      <name val="Draft 20cpi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/>
    <xf numFmtId="43" fontId="3" fillId="0" borderId="0" xfId="1" applyFont="1"/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8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8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0" xfId="0" applyFont="1" applyProtection="1">
      <protection locked="0"/>
    </xf>
    <xf numFmtId="0" fontId="2" fillId="2" borderId="0" xfId="0" applyFont="1" applyFill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2" fillId="3" borderId="9" xfId="2" applyFont="1" applyFill="1" applyBorder="1" applyAlignment="1">
      <alignment horizontal="center"/>
    </xf>
    <xf numFmtId="0" fontId="2" fillId="0" borderId="8" xfId="0" applyFont="1" applyBorder="1"/>
    <xf numFmtId="0" fontId="2" fillId="0" borderId="0" xfId="0" applyFont="1"/>
    <xf numFmtId="0" fontId="5" fillId="4" borderId="0" xfId="0" applyFont="1" applyFill="1"/>
    <xf numFmtId="4" fontId="2" fillId="3" borderId="10" xfId="2" applyNumberFormat="1" applyFont="1" applyFill="1" applyBorder="1" applyProtection="1"/>
    <xf numFmtId="164" fontId="3" fillId="0" borderId="0" xfId="0" applyNumberFormat="1" applyFont="1"/>
    <xf numFmtId="0" fontId="6" fillId="0" borderId="8" xfId="0" applyFont="1" applyBorder="1"/>
    <xf numFmtId="0" fontId="6" fillId="0" borderId="0" xfId="0" applyFont="1"/>
    <xf numFmtId="0" fontId="5" fillId="0" borderId="0" xfId="0" applyFont="1"/>
    <xf numFmtId="43" fontId="5" fillId="4" borderId="9" xfId="2" applyFont="1" applyFill="1" applyBorder="1" applyProtection="1">
      <protection locked="0"/>
    </xf>
    <xf numFmtId="0" fontId="5" fillId="0" borderId="8" xfId="0" applyFont="1" applyBorder="1"/>
    <xf numFmtId="0" fontId="5" fillId="0" borderId="0" xfId="0" applyFont="1" applyAlignment="1">
      <alignment horizontal="left"/>
    </xf>
    <xf numFmtId="43" fontId="5" fillId="0" borderId="9" xfId="1" applyFont="1" applyFill="1" applyBorder="1" applyAlignment="1" applyProtection="1">
      <alignment horizontal="right"/>
    </xf>
    <xf numFmtId="0" fontId="5" fillId="0" borderId="0" xfId="0" applyFont="1" applyAlignment="1">
      <alignment horizontal="left"/>
    </xf>
    <xf numFmtId="43" fontId="7" fillId="0" borderId="9" xfId="1" applyFont="1" applyFill="1" applyBorder="1" applyAlignment="1" applyProtection="1">
      <alignment horizontal="right"/>
    </xf>
    <xf numFmtId="43" fontId="8" fillId="0" borderId="9" xfId="1" applyFont="1" applyBorder="1" applyAlignment="1">
      <alignment horizontal="right"/>
    </xf>
    <xf numFmtId="43" fontId="3" fillId="0" borderId="8" xfId="0" applyNumberFormat="1" applyFont="1" applyBorder="1"/>
    <xf numFmtId="43" fontId="3" fillId="0" borderId="0" xfId="0" applyNumberFormat="1" applyFont="1"/>
    <xf numFmtId="0" fontId="5" fillId="0" borderId="8" xfId="0" applyFont="1" applyBorder="1" applyAlignment="1">
      <alignment horizontal="left"/>
    </xf>
    <xf numFmtId="4" fontId="3" fillId="0" borderId="9" xfId="1" applyNumberFormat="1" applyFont="1" applyBorder="1"/>
    <xf numFmtId="43" fontId="3" fillId="0" borderId="0" xfId="1" applyFont="1" applyBorder="1"/>
    <xf numFmtId="43" fontId="9" fillId="4" borderId="11" xfId="2" applyFont="1" applyFill="1" applyBorder="1" applyProtection="1"/>
    <xf numFmtId="0" fontId="8" fillId="0" borderId="0" xfId="0" applyFont="1" applyAlignment="1">
      <alignment horizontal="right"/>
    </xf>
    <xf numFmtId="43" fontId="7" fillId="0" borderId="9" xfId="2" applyFont="1" applyFill="1" applyBorder="1" applyAlignment="1" applyProtection="1"/>
    <xf numFmtId="164" fontId="8" fillId="0" borderId="0" xfId="0" applyNumberFormat="1" applyFont="1" applyAlignment="1">
      <alignment horizontal="right"/>
    </xf>
    <xf numFmtId="43" fontId="6" fillId="0" borderId="0" xfId="1" applyFont="1" applyFill="1" applyBorder="1"/>
    <xf numFmtId="165" fontId="7" fillId="0" borderId="9" xfId="0" applyNumberFormat="1" applyFont="1" applyBorder="1"/>
    <xf numFmtId="165" fontId="10" fillId="0" borderId="12" xfId="0" applyNumberFormat="1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11" fillId="0" borderId="9" xfId="2" applyFont="1" applyFill="1" applyBorder="1"/>
    <xf numFmtId="43" fontId="5" fillId="0" borderId="0" xfId="1" applyFont="1" applyFill="1" applyBorder="1" applyAlignment="1" applyProtection="1">
      <alignment horizontal="right"/>
    </xf>
    <xf numFmtId="0" fontId="12" fillId="0" borderId="8" xfId="0" applyFont="1" applyBorder="1"/>
    <xf numFmtId="0" fontId="12" fillId="0" borderId="0" xfId="0" applyFont="1"/>
    <xf numFmtId="43" fontId="12" fillId="0" borderId="9" xfId="2" applyFont="1" applyFill="1" applyBorder="1"/>
    <xf numFmtId="4" fontId="3" fillId="0" borderId="0" xfId="0" applyNumberFormat="1" applyFont="1"/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5" fillId="4" borderId="0" xfId="0" applyFont="1" applyFill="1" applyAlignment="1">
      <alignment horizontal="center"/>
    </xf>
    <xf numFmtId="43" fontId="2" fillId="3" borderId="10" xfId="2" applyFont="1" applyFill="1" applyBorder="1" applyProtection="1"/>
    <xf numFmtId="0" fontId="2" fillId="4" borderId="8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4" fontId="2" fillId="4" borderId="9" xfId="2" applyNumberFormat="1" applyFont="1" applyFill="1" applyBorder="1" applyProtection="1"/>
    <xf numFmtId="43" fontId="3" fillId="0" borderId="0" xfId="1" applyFont="1" applyFill="1"/>
    <xf numFmtId="164" fontId="5" fillId="4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right"/>
    </xf>
    <xf numFmtId="164" fontId="9" fillId="4" borderId="9" xfId="2" applyNumberFormat="1" applyFont="1" applyFill="1" applyBorder="1" applyProtection="1"/>
    <xf numFmtId="43" fontId="1" fillId="0" borderId="0" xfId="2" applyFont="1"/>
    <xf numFmtId="4" fontId="5" fillId="4" borderId="9" xfId="0" applyNumberFormat="1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43" fontId="11" fillId="4" borderId="13" xfId="2" applyFont="1" applyFill="1" applyBorder="1"/>
    <xf numFmtId="0" fontId="5" fillId="0" borderId="0" xfId="0" applyFont="1" applyAlignment="1">
      <alignment horizontal="center" vertical="center"/>
    </xf>
    <xf numFmtId="4" fontId="9" fillId="4" borderId="9" xfId="2" applyNumberFormat="1" applyFont="1" applyFill="1" applyBorder="1" applyProtection="1"/>
    <xf numFmtId="0" fontId="7" fillId="4" borderId="9" xfId="0" applyFont="1" applyFill="1" applyBorder="1" applyProtection="1">
      <protection locked="0"/>
    </xf>
    <xf numFmtId="43" fontId="7" fillId="4" borderId="9" xfId="2" applyFont="1" applyFill="1" applyBorder="1" applyProtection="1">
      <protection locked="0"/>
    </xf>
    <xf numFmtId="0" fontId="5" fillId="0" borderId="0" xfId="0" applyFont="1" applyAlignment="1">
      <alignment horizontal="center" vertical="center"/>
    </xf>
    <xf numFmtId="43" fontId="11" fillId="0" borderId="9" xfId="2" applyFont="1" applyFill="1" applyBorder="1" applyProtection="1"/>
    <xf numFmtId="43" fontId="5" fillId="0" borderId="0" xfId="0" applyNumberFormat="1" applyFont="1" applyAlignment="1">
      <alignment horizontal="left" wrapText="1"/>
    </xf>
    <xf numFmtId="43" fontId="5" fillId="0" borderId="0" xfId="1" applyFont="1" applyFill="1" applyBorder="1" applyAlignment="1" applyProtection="1">
      <alignment horizontal="right" wrapText="1"/>
    </xf>
    <xf numFmtId="0" fontId="5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right" wrapText="1"/>
    </xf>
    <xf numFmtId="43" fontId="11" fillId="0" borderId="11" xfId="2" applyFont="1" applyFill="1" applyBorder="1" applyProtection="1"/>
    <xf numFmtId="43" fontId="9" fillId="4" borderId="9" xfId="2" applyFont="1" applyFill="1" applyBorder="1" applyProtection="1"/>
    <xf numFmtId="43" fontId="1" fillId="0" borderId="0" xfId="1" applyFont="1"/>
    <xf numFmtId="14" fontId="5" fillId="0" borderId="0" xfId="0" applyNumberFormat="1" applyFont="1" applyAlignment="1">
      <alignment horizontal="left" wrapText="1"/>
    </xf>
    <xf numFmtId="43" fontId="5" fillId="0" borderId="0" xfId="1" applyFont="1" applyFill="1" applyBorder="1" applyAlignment="1" applyProtection="1">
      <alignment horizontal="left" wrapText="1"/>
    </xf>
    <xf numFmtId="43" fontId="9" fillId="3" borderId="10" xfId="2" applyFont="1" applyFill="1" applyBorder="1" applyProtection="1"/>
    <xf numFmtId="0" fontId="2" fillId="0" borderId="14" xfId="0" applyFont="1" applyBorder="1"/>
    <xf numFmtId="0" fontId="2" fillId="0" borderId="1" xfId="0" applyFont="1" applyBorder="1"/>
    <xf numFmtId="0" fontId="5" fillId="0" borderId="1" xfId="0" applyFont="1" applyBorder="1"/>
    <xf numFmtId="43" fontId="2" fillId="0" borderId="13" xfId="2" applyFont="1" applyFill="1" applyBorder="1"/>
    <xf numFmtId="43" fontId="2" fillId="0" borderId="0" xfId="2" applyFont="1" applyFill="1" applyBorder="1" applyAlignment="1">
      <alignment horizontal="right"/>
    </xf>
    <xf numFmtId="43" fontId="2" fillId="0" borderId="0" xfId="1" applyFont="1" applyBorder="1"/>
    <xf numFmtId="43" fontId="8" fillId="0" borderId="0" xfId="1" applyFont="1" applyAlignment="1">
      <alignment horizontal="right"/>
    </xf>
    <xf numFmtId="164" fontId="2" fillId="0" borderId="0" xfId="0" applyNumberFormat="1" applyFont="1"/>
    <xf numFmtId="4" fontId="2" fillId="0" borderId="0" xfId="0" applyNumberFormat="1" applyFont="1"/>
    <xf numFmtId="4" fontId="14" fillId="0" borderId="0" xfId="0" applyNumberFormat="1" applyFont="1"/>
    <xf numFmtId="0" fontId="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</cellXfs>
  <cellStyles count="3">
    <cellStyle name="Millares" xfId="1" builtinId="3"/>
    <cellStyle name="Millares 2" xfId="2" xr:uid="{3D1388AF-4B75-4585-BB8D-6ACC7D285E1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pepdom.sharepoint.com/ContabilidadII/Documentos%20compartidos/CONCILIACIONES%20BANCARIAS%202022/DCC/DICIEMBRE/CONCILIACION%20DCC%20CUENTA%20MES%20DE%20%20DICIEMBRE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DEPOSITOS"/>
      <sheetName val="NOMINAS  REALIZADAS"/>
      <sheetName val="Reintegros trans(nominas)"/>
      <sheetName val="NOMINAS PAGADAS"/>
      <sheetName val="PAGO DE TARJETA"/>
      <sheetName val="Hoja15"/>
      <sheetName val="Hoja12"/>
      <sheetName val="NOTAS DE DEBITOS"/>
      <sheetName val="Hoja8"/>
      <sheetName val="Hoja6"/>
      <sheetName val="Hoja2"/>
      <sheetName val="Hoja5"/>
      <sheetName val="Hoja4"/>
      <sheetName val="Hoja3"/>
      <sheetName val="codificado"/>
      <sheetName val="CODIFICADO AUX"/>
      <sheetName val="codificado al 3er nivel"/>
      <sheetName val="CODIFICADO NOMINA"/>
      <sheetName val="Hoja1"/>
      <sheetName val="NOMINAS  PAGADAS"/>
      <sheetName val="CARGOS BANCARIOS "/>
      <sheetName val="TRANSFERENCIAS REALIZADAS"/>
      <sheetName val="TRANSFERENCIAS TRANSITO"/>
      <sheetName val="TRANSFERENCIAS PAGADAS"/>
      <sheetName val="TRANSFERENCIAS DEVUELTAS"/>
      <sheetName val="CHEQUES EMITIDOS"/>
      <sheetName val="CHEQUES EMITIDOS....."/>
      <sheetName val="CHEQUES PAGADOS"/>
      <sheetName val="CHEQUES EN TRANSITO."/>
      <sheetName val="CHEQUE REINTEGRO"/>
      <sheetName val="CHEQUES REINTEGRADAS"/>
      <sheetName val="CK. DEVUELTOS"/>
      <sheetName val="Hoja13"/>
      <sheetName val="Hoja17"/>
      <sheetName val="Hoja16"/>
      <sheetName val="Hoja7"/>
      <sheetName val="Hoja10"/>
      <sheetName val="Hoja9"/>
      <sheetName val="TARJETA "/>
      <sheetName val="CODIFICADO DIC"/>
      <sheetName val="Hoja14"/>
      <sheetName val="NOTA DE CREDITO"/>
      <sheetName val="CHEQUES EN TRANSITO"/>
      <sheetName val="Hoja11"/>
      <sheetName val="cheques pagados 1"/>
      <sheetName val="TRANSFERENCIAS PAGADA S"/>
      <sheetName val="EJECUCION "/>
      <sheetName val="LIBRO DE BANCO"/>
      <sheetName val="EJECUCION"/>
    </sheetNames>
    <sheetDataSet>
      <sheetData sheetId="0"/>
      <sheetData sheetId="1">
        <row r="8">
          <cell r="D8">
            <v>59647026.329999998</v>
          </cell>
        </row>
      </sheetData>
      <sheetData sheetId="2">
        <row r="16">
          <cell r="D16">
            <v>15880205.240000002</v>
          </cell>
        </row>
      </sheetData>
      <sheetData sheetId="3">
        <row r="16">
          <cell r="C16">
            <v>783954.28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4">
          <cell r="F74">
            <v>208041.38000000015</v>
          </cell>
        </row>
      </sheetData>
      <sheetData sheetId="22">
        <row r="34">
          <cell r="D34">
            <v>51227619.5</v>
          </cell>
        </row>
      </sheetData>
      <sheetData sheetId="23"/>
      <sheetData sheetId="24"/>
      <sheetData sheetId="25"/>
      <sheetData sheetId="26"/>
      <sheetData sheetId="27">
        <row r="12">
          <cell r="D12">
            <v>1753991.94</v>
          </cell>
        </row>
      </sheetData>
      <sheetData sheetId="28"/>
      <sheetData sheetId="29">
        <row r="38">
          <cell r="D38">
            <v>1047988.1299999999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AFD3-EEEC-4FB4-9554-BF18AF741C80}">
  <dimension ref="A6:M324"/>
  <sheetViews>
    <sheetView tabSelected="1" topLeftCell="A4" workbookViewId="0">
      <selection activeCell="H6" sqref="H6"/>
    </sheetView>
  </sheetViews>
  <sheetFormatPr baseColWidth="10" defaultRowHeight="12.75"/>
  <cols>
    <col min="1" max="1" width="14.42578125" style="2" customWidth="1"/>
    <col min="2" max="3" width="11.42578125" style="2"/>
    <col min="4" max="4" width="19.5703125" style="2" customWidth="1"/>
    <col min="5" max="5" width="13.5703125" style="2" customWidth="1"/>
    <col min="6" max="6" width="11.42578125" style="2"/>
    <col min="7" max="7" width="20.85546875" style="2" bestFit="1" customWidth="1"/>
    <col min="8" max="8" width="27" style="2" customWidth="1"/>
    <col min="9" max="9" width="15" style="3" bestFit="1" customWidth="1"/>
    <col min="10" max="10" width="12.85546875" style="2" bestFit="1" customWidth="1"/>
    <col min="11" max="11" width="12" style="2" bestFit="1" customWidth="1"/>
    <col min="12" max="256" width="11.42578125" style="2"/>
    <col min="257" max="257" width="14.42578125" style="2" customWidth="1"/>
    <col min="258" max="259" width="11.42578125" style="2"/>
    <col min="260" max="260" width="19.5703125" style="2" customWidth="1"/>
    <col min="261" max="261" width="1.42578125" style="2" customWidth="1"/>
    <col min="262" max="262" width="11.42578125" style="2"/>
    <col min="263" max="263" width="20.85546875" style="2" bestFit="1" customWidth="1"/>
    <col min="264" max="264" width="27" style="2" customWidth="1"/>
    <col min="265" max="265" width="15" style="2" bestFit="1" customWidth="1"/>
    <col min="266" max="266" width="12.85546875" style="2" bestFit="1" customWidth="1"/>
    <col min="267" max="267" width="12" style="2" bestFit="1" customWidth="1"/>
    <col min="268" max="512" width="11.42578125" style="2"/>
    <col min="513" max="513" width="14.42578125" style="2" customWidth="1"/>
    <col min="514" max="515" width="11.42578125" style="2"/>
    <col min="516" max="516" width="19.5703125" style="2" customWidth="1"/>
    <col min="517" max="517" width="1.42578125" style="2" customWidth="1"/>
    <col min="518" max="518" width="11.42578125" style="2"/>
    <col min="519" max="519" width="20.85546875" style="2" bestFit="1" customWidth="1"/>
    <col min="520" max="520" width="27" style="2" customWidth="1"/>
    <col min="521" max="521" width="15" style="2" bestFit="1" customWidth="1"/>
    <col min="522" max="522" width="12.85546875" style="2" bestFit="1" customWidth="1"/>
    <col min="523" max="523" width="12" style="2" bestFit="1" customWidth="1"/>
    <col min="524" max="768" width="11.42578125" style="2"/>
    <col min="769" max="769" width="14.42578125" style="2" customWidth="1"/>
    <col min="770" max="771" width="11.42578125" style="2"/>
    <col min="772" max="772" width="19.5703125" style="2" customWidth="1"/>
    <col min="773" max="773" width="1.42578125" style="2" customWidth="1"/>
    <col min="774" max="774" width="11.42578125" style="2"/>
    <col min="775" max="775" width="20.85546875" style="2" bestFit="1" customWidth="1"/>
    <col min="776" max="776" width="27" style="2" customWidth="1"/>
    <col min="777" max="777" width="15" style="2" bestFit="1" customWidth="1"/>
    <col min="778" max="778" width="12.85546875" style="2" bestFit="1" customWidth="1"/>
    <col min="779" max="779" width="12" style="2" bestFit="1" customWidth="1"/>
    <col min="780" max="1024" width="11.42578125" style="2"/>
    <col min="1025" max="1025" width="14.42578125" style="2" customWidth="1"/>
    <col min="1026" max="1027" width="11.42578125" style="2"/>
    <col min="1028" max="1028" width="19.5703125" style="2" customWidth="1"/>
    <col min="1029" max="1029" width="1.42578125" style="2" customWidth="1"/>
    <col min="1030" max="1030" width="11.42578125" style="2"/>
    <col min="1031" max="1031" width="20.85546875" style="2" bestFit="1" customWidth="1"/>
    <col min="1032" max="1032" width="27" style="2" customWidth="1"/>
    <col min="1033" max="1033" width="15" style="2" bestFit="1" customWidth="1"/>
    <col min="1034" max="1034" width="12.85546875" style="2" bestFit="1" customWidth="1"/>
    <col min="1035" max="1035" width="12" style="2" bestFit="1" customWidth="1"/>
    <col min="1036" max="1280" width="11.42578125" style="2"/>
    <col min="1281" max="1281" width="14.42578125" style="2" customWidth="1"/>
    <col min="1282" max="1283" width="11.42578125" style="2"/>
    <col min="1284" max="1284" width="19.5703125" style="2" customWidth="1"/>
    <col min="1285" max="1285" width="1.42578125" style="2" customWidth="1"/>
    <col min="1286" max="1286" width="11.42578125" style="2"/>
    <col min="1287" max="1287" width="20.85546875" style="2" bestFit="1" customWidth="1"/>
    <col min="1288" max="1288" width="27" style="2" customWidth="1"/>
    <col min="1289" max="1289" width="15" style="2" bestFit="1" customWidth="1"/>
    <col min="1290" max="1290" width="12.85546875" style="2" bestFit="1" customWidth="1"/>
    <col min="1291" max="1291" width="12" style="2" bestFit="1" customWidth="1"/>
    <col min="1292" max="1536" width="11.42578125" style="2"/>
    <col min="1537" max="1537" width="14.42578125" style="2" customWidth="1"/>
    <col min="1538" max="1539" width="11.42578125" style="2"/>
    <col min="1540" max="1540" width="19.5703125" style="2" customWidth="1"/>
    <col min="1541" max="1541" width="1.42578125" style="2" customWidth="1"/>
    <col min="1542" max="1542" width="11.42578125" style="2"/>
    <col min="1543" max="1543" width="20.85546875" style="2" bestFit="1" customWidth="1"/>
    <col min="1544" max="1544" width="27" style="2" customWidth="1"/>
    <col min="1545" max="1545" width="15" style="2" bestFit="1" customWidth="1"/>
    <col min="1546" max="1546" width="12.85546875" style="2" bestFit="1" customWidth="1"/>
    <col min="1547" max="1547" width="12" style="2" bestFit="1" customWidth="1"/>
    <col min="1548" max="1792" width="11.42578125" style="2"/>
    <col min="1793" max="1793" width="14.42578125" style="2" customWidth="1"/>
    <col min="1794" max="1795" width="11.42578125" style="2"/>
    <col min="1796" max="1796" width="19.5703125" style="2" customWidth="1"/>
    <col min="1797" max="1797" width="1.42578125" style="2" customWidth="1"/>
    <col min="1798" max="1798" width="11.42578125" style="2"/>
    <col min="1799" max="1799" width="20.85546875" style="2" bestFit="1" customWidth="1"/>
    <col min="1800" max="1800" width="27" style="2" customWidth="1"/>
    <col min="1801" max="1801" width="15" style="2" bestFit="1" customWidth="1"/>
    <col min="1802" max="1802" width="12.85546875" style="2" bestFit="1" customWidth="1"/>
    <col min="1803" max="1803" width="12" style="2" bestFit="1" customWidth="1"/>
    <col min="1804" max="2048" width="11.42578125" style="2"/>
    <col min="2049" max="2049" width="14.42578125" style="2" customWidth="1"/>
    <col min="2050" max="2051" width="11.42578125" style="2"/>
    <col min="2052" max="2052" width="19.5703125" style="2" customWidth="1"/>
    <col min="2053" max="2053" width="1.42578125" style="2" customWidth="1"/>
    <col min="2054" max="2054" width="11.42578125" style="2"/>
    <col min="2055" max="2055" width="20.85546875" style="2" bestFit="1" customWidth="1"/>
    <col min="2056" max="2056" width="27" style="2" customWidth="1"/>
    <col min="2057" max="2057" width="15" style="2" bestFit="1" customWidth="1"/>
    <col min="2058" max="2058" width="12.85546875" style="2" bestFit="1" customWidth="1"/>
    <col min="2059" max="2059" width="12" style="2" bestFit="1" customWidth="1"/>
    <col min="2060" max="2304" width="11.42578125" style="2"/>
    <col min="2305" max="2305" width="14.42578125" style="2" customWidth="1"/>
    <col min="2306" max="2307" width="11.42578125" style="2"/>
    <col min="2308" max="2308" width="19.5703125" style="2" customWidth="1"/>
    <col min="2309" max="2309" width="1.42578125" style="2" customWidth="1"/>
    <col min="2310" max="2310" width="11.42578125" style="2"/>
    <col min="2311" max="2311" width="20.85546875" style="2" bestFit="1" customWidth="1"/>
    <col min="2312" max="2312" width="27" style="2" customWidth="1"/>
    <col min="2313" max="2313" width="15" style="2" bestFit="1" customWidth="1"/>
    <col min="2314" max="2314" width="12.85546875" style="2" bestFit="1" customWidth="1"/>
    <col min="2315" max="2315" width="12" style="2" bestFit="1" customWidth="1"/>
    <col min="2316" max="2560" width="11.42578125" style="2"/>
    <col min="2561" max="2561" width="14.42578125" style="2" customWidth="1"/>
    <col min="2562" max="2563" width="11.42578125" style="2"/>
    <col min="2564" max="2564" width="19.5703125" style="2" customWidth="1"/>
    <col min="2565" max="2565" width="1.42578125" style="2" customWidth="1"/>
    <col min="2566" max="2566" width="11.42578125" style="2"/>
    <col min="2567" max="2567" width="20.85546875" style="2" bestFit="1" customWidth="1"/>
    <col min="2568" max="2568" width="27" style="2" customWidth="1"/>
    <col min="2569" max="2569" width="15" style="2" bestFit="1" customWidth="1"/>
    <col min="2570" max="2570" width="12.85546875" style="2" bestFit="1" customWidth="1"/>
    <col min="2571" max="2571" width="12" style="2" bestFit="1" customWidth="1"/>
    <col min="2572" max="2816" width="11.42578125" style="2"/>
    <col min="2817" max="2817" width="14.42578125" style="2" customWidth="1"/>
    <col min="2818" max="2819" width="11.42578125" style="2"/>
    <col min="2820" max="2820" width="19.5703125" style="2" customWidth="1"/>
    <col min="2821" max="2821" width="1.42578125" style="2" customWidth="1"/>
    <col min="2822" max="2822" width="11.42578125" style="2"/>
    <col min="2823" max="2823" width="20.85546875" style="2" bestFit="1" customWidth="1"/>
    <col min="2824" max="2824" width="27" style="2" customWidth="1"/>
    <col min="2825" max="2825" width="15" style="2" bestFit="1" customWidth="1"/>
    <col min="2826" max="2826" width="12.85546875" style="2" bestFit="1" customWidth="1"/>
    <col min="2827" max="2827" width="12" style="2" bestFit="1" customWidth="1"/>
    <col min="2828" max="3072" width="11.42578125" style="2"/>
    <col min="3073" max="3073" width="14.42578125" style="2" customWidth="1"/>
    <col min="3074" max="3075" width="11.42578125" style="2"/>
    <col min="3076" max="3076" width="19.5703125" style="2" customWidth="1"/>
    <col min="3077" max="3077" width="1.42578125" style="2" customWidth="1"/>
    <col min="3078" max="3078" width="11.42578125" style="2"/>
    <col min="3079" max="3079" width="20.85546875" style="2" bestFit="1" customWidth="1"/>
    <col min="3080" max="3080" width="27" style="2" customWidth="1"/>
    <col min="3081" max="3081" width="15" style="2" bestFit="1" customWidth="1"/>
    <col min="3082" max="3082" width="12.85546875" style="2" bestFit="1" customWidth="1"/>
    <col min="3083" max="3083" width="12" style="2" bestFit="1" customWidth="1"/>
    <col min="3084" max="3328" width="11.42578125" style="2"/>
    <col min="3329" max="3329" width="14.42578125" style="2" customWidth="1"/>
    <col min="3330" max="3331" width="11.42578125" style="2"/>
    <col min="3332" max="3332" width="19.5703125" style="2" customWidth="1"/>
    <col min="3333" max="3333" width="1.42578125" style="2" customWidth="1"/>
    <col min="3334" max="3334" width="11.42578125" style="2"/>
    <col min="3335" max="3335" width="20.85546875" style="2" bestFit="1" customWidth="1"/>
    <col min="3336" max="3336" width="27" style="2" customWidth="1"/>
    <col min="3337" max="3337" width="15" style="2" bestFit="1" customWidth="1"/>
    <col min="3338" max="3338" width="12.85546875" style="2" bestFit="1" customWidth="1"/>
    <col min="3339" max="3339" width="12" style="2" bestFit="1" customWidth="1"/>
    <col min="3340" max="3584" width="11.42578125" style="2"/>
    <col min="3585" max="3585" width="14.42578125" style="2" customWidth="1"/>
    <col min="3586" max="3587" width="11.42578125" style="2"/>
    <col min="3588" max="3588" width="19.5703125" style="2" customWidth="1"/>
    <col min="3589" max="3589" width="1.42578125" style="2" customWidth="1"/>
    <col min="3590" max="3590" width="11.42578125" style="2"/>
    <col min="3591" max="3591" width="20.85546875" style="2" bestFit="1" customWidth="1"/>
    <col min="3592" max="3592" width="27" style="2" customWidth="1"/>
    <col min="3593" max="3593" width="15" style="2" bestFit="1" customWidth="1"/>
    <col min="3594" max="3594" width="12.85546875" style="2" bestFit="1" customWidth="1"/>
    <col min="3595" max="3595" width="12" style="2" bestFit="1" customWidth="1"/>
    <col min="3596" max="3840" width="11.42578125" style="2"/>
    <col min="3841" max="3841" width="14.42578125" style="2" customWidth="1"/>
    <col min="3842" max="3843" width="11.42578125" style="2"/>
    <col min="3844" max="3844" width="19.5703125" style="2" customWidth="1"/>
    <col min="3845" max="3845" width="1.42578125" style="2" customWidth="1"/>
    <col min="3846" max="3846" width="11.42578125" style="2"/>
    <col min="3847" max="3847" width="20.85546875" style="2" bestFit="1" customWidth="1"/>
    <col min="3848" max="3848" width="27" style="2" customWidth="1"/>
    <col min="3849" max="3849" width="15" style="2" bestFit="1" customWidth="1"/>
    <col min="3850" max="3850" width="12.85546875" style="2" bestFit="1" customWidth="1"/>
    <col min="3851" max="3851" width="12" style="2" bestFit="1" customWidth="1"/>
    <col min="3852" max="4096" width="11.42578125" style="2"/>
    <col min="4097" max="4097" width="14.42578125" style="2" customWidth="1"/>
    <col min="4098" max="4099" width="11.42578125" style="2"/>
    <col min="4100" max="4100" width="19.5703125" style="2" customWidth="1"/>
    <col min="4101" max="4101" width="1.42578125" style="2" customWidth="1"/>
    <col min="4102" max="4102" width="11.42578125" style="2"/>
    <col min="4103" max="4103" width="20.85546875" style="2" bestFit="1" customWidth="1"/>
    <col min="4104" max="4104" width="27" style="2" customWidth="1"/>
    <col min="4105" max="4105" width="15" style="2" bestFit="1" customWidth="1"/>
    <col min="4106" max="4106" width="12.85546875" style="2" bestFit="1" customWidth="1"/>
    <col min="4107" max="4107" width="12" style="2" bestFit="1" customWidth="1"/>
    <col min="4108" max="4352" width="11.42578125" style="2"/>
    <col min="4353" max="4353" width="14.42578125" style="2" customWidth="1"/>
    <col min="4354" max="4355" width="11.42578125" style="2"/>
    <col min="4356" max="4356" width="19.5703125" style="2" customWidth="1"/>
    <col min="4357" max="4357" width="1.42578125" style="2" customWidth="1"/>
    <col min="4358" max="4358" width="11.42578125" style="2"/>
    <col min="4359" max="4359" width="20.85546875" style="2" bestFit="1" customWidth="1"/>
    <col min="4360" max="4360" width="27" style="2" customWidth="1"/>
    <col min="4361" max="4361" width="15" style="2" bestFit="1" customWidth="1"/>
    <col min="4362" max="4362" width="12.85546875" style="2" bestFit="1" customWidth="1"/>
    <col min="4363" max="4363" width="12" style="2" bestFit="1" customWidth="1"/>
    <col min="4364" max="4608" width="11.42578125" style="2"/>
    <col min="4609" max="4609" width="14.42578125" style="2" customWidth="1"/>
    <col min="4610" max="4611" width="11.42578125" style="2"/>
    <col min="4612" max="4612" width="19.5703125" style="2" customWidth="1"/>
    <col min="4613" max="4613" width="1.42578125" style="2" customWidth="1"/>
    <col min="4614" max="4614" width="11.42578125" style="2"/>
    <col min="4615" max="4615" width="20.85546875" style="2" bestFit="1" customWidth="1"/>
    <col min="4616" max="4616" width="27" style="2" customWidth="1"/>
    <col min="4617" max="4617" width="15" style="2" bestFit="1" customWidth="1"/>
    <col min="4618" max="4618" width="12.85546875" style="2" bestFit="1" customWidth="1"/>
    <col min="4619" max="4619" width="12" style="2" bestFit="1" customWidth="1"/>
    <col min="4620" max="4864" width="11.42578125" style="2"/>
    <col min="4865" max="4865" width="14.42578125" style="2" customWidth="1"/>
    <col min="4866" max="4867" width="11.42578125" style="2"/>
    <col min="4868" max="4868" width="19.5703125" style="2" customWidth="1"/>
    <col min="4869" max="4869" width="1.42578125" style="2" customWidth="1"/>
    <col min="4870" max="4870" width="11.42578125" style="2"/>
    <col min="4871" max="4871" width="20.85546875" style="2" bestFit="1" customWidth="1"/>
    <col min="4872" max="4872" width="27" style="2" customWidth="1"/>
    <col min="4873" max="4873" width="15" style="2" bestFit="1" customWidth="1"/>
    <col min="4874" max="4874" width="12.85546875" style="2" bestFit="1" customWidth="1"/>
    <col min="4875" max="4875" width="12" style="2" bestFit="1" customWidth="1"/>
    <col min="4876" max="5120" width="11.42578125" style="2"/>
    <col min="5121" max="5121" width="14.42578125" style="2" customWidth="1"/>
    <col min="5122" max="5123" width="11.42578125" style="2"/>
    <col min="5124" max="5124" width="19.5703125" style="2" customWidth="1"/>
    <col min="5125" max="5125" width="1.42578125" style="2" customWidth="1"/>
    <col min="5126" max="5126" width="11.42578125" style="2"/>
    <col min="5127" max="5127" width="20.85546875" style="2" bestFit="1" customWidth="1"/>
    <col min="5128" max="5128" width="27" style="2" customWidth="1"/>
    <col min="5129" max="5129" width="15" style="2" bestFit="1" customWidth="1"/>
    <col min="5130" max="5130" width="12.85546875" style="2" bestFit="1" customWidth="1"/>
    <col min="5131" max="5131" width="12" style="2" bestFit="1" customWidth="1"/>
    <col min="5132" max="5376" width="11.42578125" style="2"/>
    <col min="5377" max="5377" width="14.42578125" style="2" customWidth="1"/>
    <col min="5378" max="5379" width="11.42578125" style="2"/>
    <col min="5380" max="5380" width="19.5703125" style="2" customWidth="1"/>
    <col min="5381" max="5381" width="1.42578125" style="2" customWidth="1"/>
    <col min="5382" max="5382" width="11.42578125" style="2"/>
    <col min="5383" max="5383" width="20.85546875" style="2" bestFit="1" customWidth="1"/>
    <col min="5384" max="5384" width="27" style="2" customWidth="1"/>
    <col min="5385" max="5385" width="15" style="2" bestFit="1" customWidth="1"/>
    <col min="5386" max="5386" width="12.85546875" style="2" bestFit="1" customWidth="1"/>
    <col min="5387" max="5387" width="12" style="2" bestFit="1" customWidth="1"/>
    <col min="5388" max="5632" width="11.42578125" style="2"/>
    <col min="5633" max="5633" width="14.42578125" style="2" customWidth="1"/>
    <col min="5634" max="5635" width="11.42578125" style="2"/>
    <col min="5636" max="5636" width="19.5703125" style="2" customWidth="1"/>
    <col min="5637" max="5637" width="1.42578125" style="2" customWidth="1"/>
    <col min="5638" max="5638" width="11.42578125" style="2"/>
    <col min="5639" max="5639" width="20.85546875" style="2" bestFit="1" customWidth="1"/>
    <col min="5640" max="5640" width="27" style="2" customWidth="1"/>
    <col min="5641" max="5641" width="15" style="2" bestFit="1" customWidth="1"/>
    <col min="5642" max="5642" width="12.85546875" style="2" bestFit="1" customWidth="1"/>
    <col min="5643" max="5643" width="12" style="2" bestFit="1" customWidth="1"/>
    <col min="5644" max="5888" width="11.42578125" style="2"/>
    <col min="5889" max="5889" width="14.42578125" style="2" customWidth="1"/>
    <col min="5890" max="5891" width="11.42578125" style="2"/>
    <col min="5892" max="5892" width="19.5703125" style="2" customWidth="1"/>
    <col min="5893" max="5893" width="1.42578125" style="2" customWidth="1"/>
    <col min="5894" max="5894" width="11.42578125" style="2"/>
    <col min="5895" max="5895" width="20.85546875" style="2" bestFit="1" customWidth="1"/>
    <col min="5896" max="5896" width="27" style="2" customWidth="1"/>
    <col min="5897" max="5897" width="15" style="2" bestFit="1" customWidth="1"/>
    <col min="5898" max="5898" width="12.85546875" style="2" bestFit="1" customWidth="1"/>
    <col min="5899" max="5899" width="12" style="2" bestFit="1" customWidth="1"/>
    <col min="5900" max="6144" width="11.42578125" style="2"/>
    <col min="6145" max="6145" width="14.42578125" style="2" customWidth="1"/>
    <col min="6146" max="6147" width="11.42578125" style="2"/>
    <col min="6148" max="6148" width="19.5703125" style="2" customWidth="1"/>
    <col min="6149" max="6149" width="1.42578125" style="2" customWidth="1"/>
    <col min="6150" max="6150" width="11.42578125" style="2"/>
    <col min="6151" max="6151" width="20.85546875" style="2" bestFit="1" customWidth="1"/>
    <col min="6152" max="6152" width="27" style="2" customWidth="1"/>
    <col min="6153" max="6153" width="15" style="2" bestFit="1" customWidth="1"/>
    <col min="6154" max="6154" width="12.85546875" style="2" bestFit="1" customWidth="1"/>
    <col min="6155" max="6155" width="12" style="2" bestFit="1" customWidth="1"/>
    <col min="6156" max="6400" width="11.42578125" style="2"/>
    <col min="6401" max="6401" width="14.42578125" style="2" customWidth="1"/>
    <col min="6402" max="6403" width="11.42578125" style="2"/>
    <col min="6404" max="6404" width="19.5703125" style="2" customWidth="1"/>
    <col min="6405" max="6405" width="1.42578125" style="2" customWidth="1"/>
    <col min="6406" max="6406" width="11.42578125" style="2"/>
    <col min="6407" max="6407" width="20.85546875" style="2" bestFit="1" customWidth="1"/>
    <col min="6408" max="6408" width="27" style="2" customWidth="1"/>
    <col min="6409" max="6409" width="15" style="2" bestFit="1" customWidth="1"/>
    <col min="6410" max="6410" width="12.85546875" style="2" bestFit="1" customWidth="1"/>
    <col min="6411" max="6411" width="12" style="2" bestFit="1" customWidth="1"/>
    <col min="6412" max="6656" width="11.42578125" style="2"/>
    <col min="6657" max="6657" width="14.42578125" style="2" customWidth="1"/>
    <col min="6658" max="6659" width="11.42578125" style="2"/>
    <col min="6660" max="6660" width="19.5703125" style="2" customWidth="1"/>
    <col min="6661" max="6661" width="1.42578125" style="2" customWidth="1"/>
    <col min="6662" max="6662" width="11.42578125" style="2"/>
    <col min="6663" max="6663" width="20.85546875" style="2" bestFit="1" customWidth="1"/>
    <col min="6664" max="6664" width="27" style="2" customWidth="1"/>
    <col min="6665" max="6665" width="15" style="2" bestFit="1" customWidth="1"/>
    <col min="6666" max="6666" width="12.85546875" style="2" bestFit="1" customWidth="1"/>
    <col min="6667" max="6667" width="12" style="2" bestFit="1" customWidth="1"/>
    <col min="6668" max="6912" width="11.42578125" style="2"/>
    <col min="6913" max="6913" width="14.42578125" style="2" customWidth="1"/>
    <col min="6914" max="6915" width="11.42578125" style="2"/>
    <col min="6916" max="6916" width="19.5703125" style="2" customWidth="1"/>
    <col min="6917" max="6917" width="1.42578125" style="2" customWidth="1"/>
    <col min="6918" max="6918" width="11.42578125" style="2"/>
    <col min="6919" max="6919" width="20.85546875" style="2" bestFit="1" customWidth="1"/>
    <col min="6920" max="6920" width="27" style="2" customWidth="1"/>
    <col min="6921" max="6921" width="15" style="2" bestFit="1" customWidth="1"/>
    <col min="6922" max="6922" width="12.85546875" style="2" bestFit="1" customWidth="1"/>
    <col min="6923" max="6923" width="12" style="2" bestFit="1" customWidth="1"/>
    <col min="6924" max="7168" width="11.42578125" style="2"/>
    <col min="7169" max="7169" width="14.42578125" style="2" customWidth="1"/>
    <col min="7170" max="7171" width="11.42578125" style="2"/>
    <col min="7172" max="7172" width="19.5703125" style="2" customWidth="1"/>
    <col min="7173" max="7173" width="1.42578125" style="2" customWidth="1"/>
    <col min="7174" max="7174" width="11.42578125" style="2"/>
    <col min="7175" max="7175" width="20.85546875" style="2" bestFit="1" customWidth="1"/>
    <col min="7176" max="7176" width="27" style="2" customWidth="1"/>
    <col min="7177" max="7177" width="15" style="2" bestFit="1" customWidth="1"/>
    <col min="7178" max="7178" width="12.85546875" style="2" bestFit="1" customWidth="1"/>
    <col min="7179" max="7179" width="12" style="2" bestFit="1" customWidth="1"/>
    <col min="7180" max="7424" width="11.42578125" style="2"/>
    <col min="7425" max="7425" width="14.42578125" style="2" customWidth="1"/>
    <col min="7426" max="7427" width="11.42578125" style="2"/>
    <col min="7428" max="7428" width="19.5703125" style="2" customWidth="1"/>
    <col min="7429" max="7429" width="1.42578125" style="2" customWidth="1"/>
    <col min="7430" max="7430" width="11.42578125" style="2"/>
    <col min="7431" max="7431" width="20.85546875" style="2" bestFit="1" customWidth="1"/>
    <col min="7432" max="7432" width="27" style="2" customWidth="1"/>
    <col min="7433" max="7433" width="15" style="2" bestFit="1" customWidth="1"/>
    <col min="7434" max="7434" width="12.85546875" style="2" bestFit="1" customWidth="1"/>
    <col min="7435" max="7435" width="12" style="2" bestFit="1" customWidth="1"/>
    <col min="7436" max="7680" width="11.42578125" style="2"/>
    <col min="7681" max="7681" width="14.42578125" style="2" customWidth="1"/>
    <col min="7682" max="7683" width="11.42578125" style="2"/>
    <col min="7684" max="7684" width="19.5703125" style="2" customWidth="1"/>
    <col min="7685" max="7685" width="1.42578125" style="2" customWidth="1"/>
    <col min="7686" max="7686" width="11.42578125" style="2"/>
    <col min="7687" max="7687" width="20.85546875" style="2" bestFit="1" customWidth="1"/>
    <col min="7688" max="7688" width="27" style="2" customWidth="1"/>
    <col min="7689" max="7689" width="15" style="2" bestFit="1" customWidth="1"/>
    <col min="7690" max="7690" width="12.85546875" style="2" bestFit="1" customWidth="1"/>
    <col min="7691" max="7691" width="12" style="2" bestFit="1" customWidth="1"/>
    <col min="7692" max="7936" width="11.42578125" style="2"/>
    <col min="7937" max="7937" width="14.42578125" style="2" customWidth="1"/>
    <col min="7938" max="7939" width="11.42578125" style="2"/>
    <col min="7940" max="7940" width="19.5703125" style="2" customWidth="1"/>
    <col min="7941" max="7941" width="1.42578125" style="2" customWidth="1"/>
    <col min="7942" max="7942" width="11.42578125" style="2"/>
    <col min="7943" max="7943" width="20.85546875" style="2" bestFit="1" customWidth="1"/>
    <col min="7944" max="7944" width="27" style="2" customWidth="1"/>
    <col min="7945" max="7945" width="15" style="2" bestFit="1" customWidth="1"/>
    <col min="7946" max="7946" width="12.85546875" style="2" bestFit="1" customWidth="1"/>
    <col min="7947" max="7947" width="12" style="2" bestFit="1" customWidth="1"/>
    <col min="7948" max="8192" width="11.42578125" style="2"/>
    <col min="8193" max="8193" width="14.42578125" style="2" customWidth="1"/>
    <col min="8194" max="8195" width="11.42578125" style="2"/>
    <col min="8196" max="8196" width="19.5703125" style="2" customWidth="1"/>
    <col min="8197" max="8197" width="1.42578125" style="2" customWidth="1"/>
    <col min="8198" max="8198" width="11.42578125" style="2"/>
    <col min="8199" max="8199" width="20.85546875" style="2" bestFit="1" customWidth="1"/>
    <col min="8200" max="8200" width="27" style="2" customWidth="1"/>
    <col min="8201" max="8201" width="15" style="2" bestFit="1" customWidth="1"/>
    <col min="8202" max="8202" width="12.85546875" style="2" bestFit="1" customWidth="1"/>
    <col min="8203" max="8203" width="12" style="2" bestFit="1" customWidth="1"/>
    <col min="8204" max="8448" width="11.42578125" style="2"/>
    <col min="8449" max="8449" width="14.42578125" style="2" customWidth="1"/>
    <col min="8450" max="8451" width="11.42578125" style="2"/>
    <col min="8452" max="8452" width="19.5703125" style="2" customWidth="1"/>
    <col min="8453" max="8453" width="1.42578125" style="2" customWidth="1"/>
    <col min="8454" max="8454" width="11.42578125" style="2"/>
    <col min="8455" max="8455" width="20.85546875" style="2" bestFit="1" customWidth="1"/>
    <col min="8456" max="8456" width="27" style="2" customWidth="1"/>
    <col min="8457" max="8457" width="15" style="2" bestFit="1" customWidth="1"/>
    <col min="8458" max="8458" width="12.85546875" style="2" bestFit="1" customWidth="1"/>
    <col min="8459" max="8459" width="12" style="2" bestFit="1" customWidth="1"/>
    <col min="8460" max="8704" width="11.42578125" style="2"/>
    <col min="8705" max="8705" width="14.42578125" style="2" customWidth="1"/>
    <col min="8706" max="8707" width="11.42578125" style="2"/>
    <col min="8708" max="8708" width="19.5703125" style="2" customWidth="1"/>
    <col min="8709" max="8709" width="1.42578125" style="2" customWidth="1"/>
    <col min="8710" max="8710" width="11.42578125" style="2"/>
    <col min="8711" max="8711" width="20.85546875" style="2" bestFit="1" customWidth="1"/>
    <col min="8712" max="8712" width="27" style="2" customWidth="1"/>
    <col min="8713" max="8713" width="15" style="2" bestFit="1" customWidth="1"/>
    <col min="8714" max="8714" width="12.85546875" style="2" bestFit="1" customWidth="1"/>
    <col min="8715" max="8715" width="12" style="2" bestFit="1" customWidth="1"/>
    <col min="8716" max="8960" width="11.42578125" style="2"/>
    <col min="8961" max="8961" width="14.42578125" style="2" customWidth="1"/>
    <col min="8962" max="8963" width="11.42578125" style="2"/>
    <col min="8964" max="8964" width="19.5703125" style="2" customWidth="1"/>
    <col min="8965" max="8965" width="1.42578125" style="2" customWidth="1"/>
    <col min="8966" max="8966" width="11.42578125" style="2"/>
    <col min="8967" max="8967" width="20.85546875" style="2" bestFit="1" customWidth="1"/>
    <col min="8968" max="8968" width="27" style="2" customWidth="1"/>
    <col min="8969" max="8969" width="15" style="2" bestFit="1" customWidth="1"/>
    <col min="8970" max="8970" width="12.85546875" style="2" bestFit="1" customWidth="1"/>
    <col min="8971" max="8971" width="12" style="2" bestFit="1" customWidth="1"/>
    <col min="8972" max="9216" width="11.42578125" style="2"/>
    <col min="9217" max="9217" width="14.42578125" style="2" customWidth="1"/>
    <col min="9218" max="9219" width="11.42578125" style="2"/>
    <col min="9220" max="9220" width="19.5703125" style="2" customWidth="1"/>
    <col min="9221" max="9221" width="1.42578125" style="2" customWidth="1"/>
    <col min="9222" max="9222" width="11.42578125" style="2"/>
    <col min="9223" max="9223" width="20.85546875" style="2" bestFit="1" customWidth="1"/>
    <col min="9224" max="9224" width="27" style="2" customWidth="1"/>
    <col min="9225" max="9225" width="15" style="2" bestFit="1" customWidth="1"/>
    <col min="9226" max="9226" width="12.85546875" style="2" bestFit="1" customWidth="1"/>
    <col min="9227" max="9227" width="12" style="2" bestFit="1" customWidth="1"/>
    <col min="9228" max="9472" width="11.42578125" style="2"/>
    <col min="9473" max="9473" width="14.42578125" style="2" customWidth="1"/>
    <col min="9474" max="9475" width="11.42578125" style="2"/>
    <col min="9476" max="9476" width="19.5703125" style="2" customWidth="1"/>
    <col min="9477" max="9477" width="1.42578125" style="2" customWidth="1"/>
    <col min="9478" max="9478" width="11.42578125" style="2"/>
    <col min="9479" max="9479" width="20.85546875" style="2" bestFit="1" customWidth="1"/>
    <col min="9480" max="9480" width="27" style="2" customWidth="1"/>
    <col min="9481" max="9481" width="15" style="2" bestFit="1" customWidth="1"/>
    <col min="9482" max="9482" width="12.85546875" style="2" bestFit="1" customWidth="1"/>
    <col min="9483" max="9483" width="12" style="2" bestFit="1" customWidth="1"/>
    <col min="9484" max="9728" width="11.42578125" style="2"/>
    <col min="9729" max="9729" width="14.42578125" style="2" customWidth="1"/>
    <col min="9730" max="9731" width="11.42578125" style="2"/>
    <col min="9732" max="9732" width="19.5703125" style="2" customWidth="1"/>
    <col min="9733" max="9733" width="1.42578125" style="2" customWidth="1"/>
    <col min="9734" max="9734" width="11.42578125" style="2"/>
    <col min="9735" max="9735" width="20.85546875" style="2" bestFit="1" customWidth="1"/>
    <col min="9736" max="9736" width="27" style="2" customWidth="1"/>
    <col min="9737" max="9737" width="15" style="2" bestFit="1" customWidth="1"/>
    <col min="9738" max="9738" width="12.85546875" style="2" bestFit="1" customWidth="1"/>
    <col min="9739" max="9739" width="12" style="2" bestFit="1" customWidth="1"/>
    <col min="9740" max="9984" width="11.42578125" style="2"/>
    <col min="9985" max="9985" width="14.42578125" style="2" customWidth="1"/>
    <col min="9986" max="9987" width="11.42578125" style="2"/>
    <col min="9988" max="9988" width="19.5703125" style="2" customWidth="1"/>
    <col min="9989" max="9989" width="1.42578125" style="2" customWidth="1"/>
    <col min="9990" max="9990" width="11.42578125" style="2"/>
    <col min="9991" max="9991" width="20.85546875" style="2" bestFit="1" customWidth="1"/>
    <col min="9992" max="9992" width="27" style="2" customWidth="1"/>
    <col min="9993" max="9993" width="15" style="2" bestFit="1" customWidth="1"/>
    <col min="9994" max="9994" width="12.85546875" style="2" bestFit="1" customWidth="1"/>
    <col min="9995" max="9995" width="12" style="2" bestFit="1" customWidth="1"/>
    <col min="9996" max="10240" width="11.42578125" style="2"/>
    <col min="10241" max="10241" width="14.42578125" style="2" customWidth="1"/>
    <col min="10242" max="10243" width="11.42578125" style="2"/>
    <col min="10244" max="10244" width="19.5703125" style="2" customWidth="1"/>
    <col min="10245" max="10245" width="1.42578125" style="2" customWidth="1"/>
    <col min="10246" max="10246" width="11.42578125" style="2"/>
    <col min="10247" max="10247" width="20.85546875" style="2" bestFit="1" customWidth="1"/>
    <col min="10248" max="10248" width="27" style="2" customWidth="1"/>
    <col min="10249" max="10249" width="15" style="2" bestFit="1" customWidth="1"/>
    <col min="10250" max="10250" width="12.85546875" style="2" bestFit="1" customWidth="1"/>
    <col min="10251" max="10251" width="12" style="2" bestFit="1" customWidth="1"/>
    <col min="10252" max="10496" width="11.42578125" style="2"/>
    <col min="10497" max="10497" width="14.42578125" style="2" customWidth="1"/>
    <col min="10498" max="10499" width="11.42578125" style="2"/>
    <col min="10500" max="10500" width="19.5703125" style="2" customWidth="1"/>
    <col min="10501" max="10501" width="1.42578125" style="2" customWidth="1"/>
    <col min="10502" max="10502" width="11.42578125" style="2"/>
    <col min="10503" max="10503" width="20.85546875" style="2" bestFit="1" customWidth="1"/>
    <col min="10504" max="10504" width="27" style="2" customWidth="1"/>
    <col min="10505" max="10505" width="15" style="2" bestFit="1" customWidth="1"/>
    <col min="10506" max="10506" width="12.85546875" style="2" bestFit="1" customWidth="1"/>
    <col min="10507" max="10507" width="12" style="2" bestFit="1" customWidth="1"/>
    <col min="10508" max="10752" width="11.42578125" style="2"/>
    <col min="10753" max="10753" width="14.42578125" style="2" customWidth="1"/>
    <col min="10754" max="10755" width="11.42578125" style="2"/>
    <col min="10756" max="10756" width="19.5703125" style="2" customWidth="1"/>
    <col min="10757" max="10757" width="1.42578125" style="2" customWidth="1"/>
    <col min="10758" max="10758" width="11.42578125" style="2"/>
    <col min="10759" max="10759" width="20.85546875" style="2" bestFit="1" customWidth="1"/>
    <col min="10760" max="10760" width="27" style="2" customWidth="1"/>
    <col min="10761" max="10761" width="15" style="2" bestFit="1" customWidth="1"/>
    <col min="10762" max="10762" width="12.85546875" style="2" bestFit="1" customWidth="1"/>
    <col min="10763" max="10763" width="12" style="2" bestFit="1" customWidth="1"/>
    <col min="10764" max="11008" width="11.42578125" style="2"/>
    <col min="11009" max="11009" width="14.42578125" style="2" customWidth="1"/>
    <col min="11010" max="11011" width="11.42578125" style="2"/>
    <col min="11012" max="11012" width="19.5703125" style="2" customWidth="1"/>
    <col min="11013" max="11013" width="1.42578125" style="2" customWidth="1"/>
    <col min="11014" max="11014" width="11.42578125" style="2"/>
    <col min="11015" max="11015" width="20.85546875" style="2" bestFit="1" customWidth="1"/>
    <col min="11016" max="11016" width="27" style="2" customWidth="1"/>
    <col min="11017" max="11017" width="15" style="2" bestFit="1" customWidth="1"/>
    <col min="11018" max="11018" width="12.85546875" style="2" bestFit="1" customWidth="1"/>
    <col min="11019" max="11019" width="12" style="2" bestFit="1" customWidth="1"/>
    <col min="11020" max="11264" width="11.42578125" style="2"/>
    <col min="11265" max="11265" width="14.42578125" style="2" customWidth="1"/>
    <col min="11266" max="11267" width="11.42578125" style="2"/>
    <col min="11268" max="11268" width="19.5703125" style="2" customWidth="1"/>
    <col min="11269" max="11269" width="1.42578125" style="2" customWidth="1"/>
    <col min="11270" max="11270" width="11.42578125" style="2"/>
    <col min="11271" max="11271" width="20.85546875" style="2" bestFit="1" customWidth="1"/>
    <col min="11272" max="11272" width="27" style="2" customWidth="1"/>
    <col min="11273" max="11273" width="15" style="2" bestFit="1" customWidth="1"/>
    <col min="11274" max="11274" width="12.85546875" style="2" bestFit="1" customWidth="1"/>
    <col min="11275" max="11275" width="12" style="2" bestFit="1" customWidth="1"/>
    <col min="11276" max="11520" width="11.42578125" style="2"/>
    <col min="11521" max="11521" width="14.42578125" style="2" customWidth="1"/>
    <col min="11522" max="11523" width="11.42578125" style="2"/>
    <col min="11524" max="11524" width="19.5703125" style="2" customWidth="1"/>
    <col min="11525" max="11525" width="1.42578125" style="2" customWidth="1"/>
    <col min="11526" max="11526" width="11.42578125" style="2"/>
    <col min="11527" max="11527" width="20.85546875" style="2" bestFit="1" customWidth="1"/>
    <col min="11528" max="11528" width="27" style="2" customWidth="1"/>
    <col min="11529" max="11529" width="15" style="2" bestFit="1" customWidth="1"/>
    <col min="11530" max="11530" width="12.85546875" style="2" bestFit="1" customWidth="1"/>
    <col min="11531" max="11531" width="12" style="2" bestFit="1" customWidth="1"/>
    <col min="11532" max="11776" width="11.42578125" style="2"/>
    <col min="11777" max="11777" width="14.42578125" style="2" customWidth="1"/>
    <col min="11778" max="11779" width="11.42578125" style="2"/>
    <col min="11780" max="11780" width="19.5703125" style="2" customWidth="1"/>
    <col min="11781" max="11781" width="1.42578125" style="2" customWidth="1"/>
    <col min="11782" max="11782" width="11.42578125" style="2"/>
    <col min="11783" max="11783" width="20.85546875" style="2" bestFit="1" customWidth="1"/>
    <col min="11784" max="11784" width="27" style="2" customWidth="1"/>
    <col min="11785" max="11785" width="15" style="2" bestFit="1" customWidth="1"/>
    <col min="11786" max="11786" width="12.85546875" style="2" bestFit="1" customWidth="1"/>
    <col min="11787" max="11787" width="12" style="2" bestFit="1" customWidth="1"/>
    <col min="11788" max="12032" width="11.42578125" style="2"/>
    <col min="12033" max="12033" width="14.42578125" style="2" customWidth="1"/>
    <col min="12034" max="12035" width="11.42578125" style="2"/>
    <col min="12036" max="12036" width="19.5703125" style="2" customWidth="1"/>
    <col min="12037" max="12037" width="1.42578125" style="2" customWidth="1"/>
    <col min="12038" max="12038" width="11.42578125" style="2"/>
    <col min="12039" max="12039" width="20.85546875" style="2" bestFit="1" customWidth="1"/>
    <col min="12040" max="12040" width="27" style="2" customWidth="1"/>
    <col min="12041" max="12041" width="15" style="2" bestFit="1" customWidth="1"/>
    <col min="12042" max="12042" width="12.85546875" style="2" bestFit="1" customWidth="1"/>
    <col min="12043" max="12043" width="12" style="2" bestFit="1" customWidth="1"/>
    <col min="12044" max="12288" width="11.42578125" style="2"/>
    <col min="12289" max="12289" width="14.42578125" style="2" customWidth="1"/>
    <col min="12290" max="12291" width="11.42578125" style="2"/>
    <col min="12292" max="12292" width="19.5703125" style="2" customWidth="1"/>
    <col min="12293" max="12293" width="1.42578125" style="2" customWidth="1"/>
    <col min="12294" max="12294" width="11.42578125" style="2"/>
    <col min="12295" max="12295" width="20.85546875" style="2" bestFit="1" customWidth="1"/>
    <col min="12296" max="12296" width="27" style="2" customWidth="1"/>
    <col min="12297" max="12297" width="15" style="2" bestFit="1" customWidth="1"/>
    <col min="12298" max="12298" width="12.85546875" style="2" bestFit="1" customWidth="1"/>
    <col min="12299" max="12299" width="12" style="2" bestFit="1" customWidth="1"/>
    <col min="12300" max="12544" width="11.42578125" style="2"/>
    <col min="12545" max="12545" width="14.42578125" style="2" customWidth="1"/>
    <col min="12546" max="12547" width="11.42578125" style="2"/>
    <col min="12548" max="12548" width="19.5703125" style="2" customWidth="1"/>
    <col min="12549" max="12549" width="1.42578125" style="2" customWidth="1"/>
    <col min="12550" max="12550" width="11.42578125" style="2"/>
    <col min="12551" max="12551" width="20.85546875" style="2" bestFit="1" customWidth="1"/>
    <col min="12552" max="12552" width="27" style="2" customWidth="1"/>
    <col min="12553" max="12553" width="15" style="2" bestFit="1" customWidth="1"/>
    <col min="12554" max="12554" width="12.85546875" style="2" bestFit="1" customWidth="1"/>
    <col min="12555" max="12555" width="12" style="2" bestFit="1" customWidth="1"/>
    <col min="12556" max="12800" width="11.42578125" style="2"/>
    <col min="12801" max="12801" width="14.42578125" style="2" customWidth="1"/>
    <col min="12802" max="12803" width="11.42578125" style="2"/>
    <col min="12804" max="12804" width="19.5703125" style="2" customWidth="1"/>
    <col min="12805" max="12805" width="1.42578125" style="2" customWidth="1"/>
    <col min="12806" max="12806" width="11.42578125" style="2"/>
    <col min="12807" max="12807" width="20.85546875" style="2" bestFit="1" customWidth="1"/>
    <col min="12808" max="12808" width="27" style="2" customWidth="1"/>
    <col min="12809" max="12809" width="15" style="2" bestFit="1" customWidth="1"/>
    <col min="12810" max="12810" width="12.85546875" style="2" bestFit="1" customWidth="1"/>
    <col min="12811" max="12811" width="12" style="2" bestFit="1" customWidth="1"/>
    <col min="12812" max="13056" width="11.42578125" style="2"/>
    <col min="13057" max="13057" width="14.42578125" style="2" customWidth="1"/>
    <col min="13058" max="13059" width="11.42578125" style="2"/>
    <col min="13060" max="13060" width="19.5703125" style="2" customWidth="1"/>
    <col min="13061" max="13061" width="1.42578125" style="2" customWidth="1"/>
    <col min="13062" max="13062" width="11.42578125" style="2"/>
    <col min="13063" max="13063" width="20.85546875" style="2" bestFit="1" customWidth="1"/>
    <col min="13064" max="13064" width="27" style="2" customWidth="1"/>
    <col min="13065" max="13065" width="15" style="2" bestFit="1" customWidth="1"/>
    <col min="13066" max="13066" width="12.85546875" style="2" bestFit="1" customWidth="1"/>
    <col min="13067" max="13067" width="12" style="2" bestFit="1" customWidth="1"/>
    <col min="13068" max="13312" width="11.42578125" style="2"/>
    <col min="13313" max="13313" width="14.42578125" style="2" customWidth="1"/>
    <col min="13314" max="13315" width="11.42578125" style="2"/>
    <col min="13316" max="13316" width="19.5703125" style="2" customWidth="1"/>
    <col min="13317" max="13317" width="1.42578125" style="2" customWidth="1"/>
    <col min="13318" max="13318" width="11.42578125" style="2"/>
    <col min="13319" max="13319" width="20.85546875" style="2" bestFit="1" customWidth="1"/>
    <col min="13320" max="13320" width="27" style="2" customWidth="1"/>
    <col min="13321" max="13321" width="15" style="2" bestFit="1" customWidth="1"/>
    <col min="13322" max="13322" width="12.85546875" style="2" bestFit="1" customWidth="1"/>
    <col min="13323" max="13323" width="12" style="2" bestFit="1" customWidth="1"/>
    <col min="13324" max="13568" width="11.42578125" style="2"/>
    <col min="13569" max="13569" width="14.42578125" style="2" customWidth="1"/>
    <col min="13570" max="13571" width="11.42578125" style="2"/>
    <col min="13572" max="13572" width="19.5703125" style="2" customWidth="1"/>
    <col min="13573" max="13573" width="1.42578125" style="2" customWidth="1"/>
    <col min="13574" max="13574" width="11.42578125" style="2"/>
    <col min="13575" max="13575" width="20.85546875" style="2" bestFit="1" customWidth="1"/>
    <col min="13576" max="13576" width="27" style="2" customWidth="1"/>
    <col min="13577" max="13577" width="15" style="2" bestFit="1" customWidth="1"/>
    <col min="13578" max="13578" width="12.85546875" style="2" bestFit="1" customWidth="1"/>
    <col min="13579" max="13579" width="12" style="2" bestFit="1" customWidth="1"/>
    <col min="13580" max="13824" width="11.42578125" style="2"/>
    <col min="13825" max="13825" width="14.42578125" style="2" customWidth="1"/>
    <col min="13826" max="13827" width="11.42578125" style="2"/>
    <col min="13828" max="13828" width="19.5703125" style="2" customWidth="1"/>
    <col min="13829" max="13829" width="1.42578125" style="2" customWidth="1"/>
    <col min="13830" max="13830" width="11.42578125" style="2"/>
    <col min="13831" max="13831" width="20.85546875" style="2" bestFit="1" customWidth="1"/>
    <col min="13832" max="13832" width="27" style="2" customWidth="1"/>
    <col min="13833" max="13833" width="15" style="2" bestFit="1" customWidth="1"/>
    <col min="13834" max="13834" width="12.85546875" style="2" bestFit="1" customWidth="1"/>
    <col min="13835" max="13835" width="12" style="2" bestFit="1" customWidth="1"/>
    <col min="13836" max="14080" width="11.42578125" style="2"/>
    <col min="14081" max="14081" width="14.42578125" style="2" customWidth="1"/>
    <col min="14082" max="14083" width="11.42578125" style="2"/>
    <col min="14084" max="14084" width="19.5703125" style="2" customWidth="1"/>
    <col min="14085" max="14085" width="1.42578125" style="2" customWidth="1"/>
    <col min="14086" max="14086" width="11.42578125" style="2"/>
    <col min="14087" max="14087" width="20.85546875" style="2" bestFit="1" customWidth="1"/>
    <col min="14088" max="14088" width="27" style="2" customWidth="1"/>
    <col min="14089" max="14089" width="15" style="2" bestFit="1" customWidth="1"/>
    <col min="14090" max="14090" width="12.85546875" style="2" bestFit="1" customWidth="1"/>
    <col min="14091" max="14091" width="12" style="2" bestFit="1" customWidth="1"/>
    <col min="14092" max="14336" width="11.42578125" style="2"/>
    <col min="14337" max="14337" width="14.42578125" style="2" customWidth="1"/>
    <col min="14338" max="14339" width="11.42578125" style="2"/>
    <col min="14340" max="14340" width="19.5703125" style="2" customWidth="1"/>
    <col min="14341" max="14341" width="1.42578125" style="2" customWidth="1"/>
    <col min="14342" max="14342" width="11.42578125" style="2"/>
    <col min="14343" max="14343" width="20.85546875" style="2" bestFit="1" customWidth="1"/>
    <col min="14344" max="14344" width="27" style="2" customWidth="1"/>
    <col min="14345" max="14345" width="15" style="2" bestFit="1" customWidth="1"/>
    <col min="14346" max="14346" width="12.85546875" style="2" bestFit="1" customWidth="1"/>
    <col min="14347" max="14347" width="12" style="2" bestFit="1" customWidth="1"/>
    <col min="14348" max="14592" width="11.42578125" style="2"/>
    <col min="14593" max="14593" width="14.42578125" style="2" customWidth="1"/>
    <col min="14594" max="14595" width="11.42578125" style="2"/>
    <col min="14596" max="14596" width="19.5703125" style="2" customWidth="1"/>
    <col min="14597" max="14597" width="1.42578125" style="2" customWidth="1"/>
    <col min="14598" max="14598" width="11.42578125" style="2"/>
    <col min="14599" max="14599" width="20.85546875" style="2" bestFit="1" customWidth="1"/>
    <col min="14600" max="14600" width="27" style="2" customWidth="1"/>
    <col min="14601" max="14601" width="15" style="2" bestFit="1" customWidth="1"/>
    <col min="14602" max="14602" width="12.85546875" style="2" bestFit="1" customWidth="1"/>
    <col min="14603" max="14603" width="12" style="2" bestFit="1" customWidth="1"/>
    <col min="14604" max="14848" width="11.42578125" style="2"/>
    <col min="14849" max="14849" width="14.42578125" style="2" customWidth="1"/>
    <col min="14850" max="14851" width="11.42578125" style="2"/>
    <col min="14852" max="14852" width="19.5703125" style="2" customWidth="1"/>
    <col min="14853" max="14853" width="1.42578125" style="2" customWidth="1"/>
    <col min="14854" max="14854" width="11.42578125" style="2"/>
    <col min="14855" max="14855" width="20.85546875" style="2" bestFit="1" customWidth="1"/>
    <col min="14856" max="14856" width="27" style="2" customWidth="1"/>
    <col min="14857" max="14857" width="15" style="2" bestFit="1" customWidth="1"/>
    <col min="14858" max="14858" width="12.85546875" style="2" bestFit="1" customWidth="1"/>
    <col min="14859" max="14859" width="12" style="2" bestFit="1" customWidth="1"/>
    <col min="14860" max="15104" width="11.42578125" style="2"/>
    <col min="15105" max="15105" width="14.42578125" style="2" customWidth="1"/>
    <col min="15106" max="15107" width="11.42578125" style="2"/>
    <col min="15108" max="15108" width="19.5703125" style="2" customWidth="1"/>
    <col min="15109" max="15109" width="1.42578125" style="2" customWidth="1"/>
    <col min="15110" max="15110" width="11.42578125" style="2"/>
    <col min="15111" max="15111" width="20.85546875" style="2" bestFit="1" customWidth="1"/>
    <col min="15112" max="15112" width="27" style="2" customWidth="1"/>
    <col min="15113" max="15113" width="15" style="2" bestFit="1" customWidth="1"/>
    <col min="15114" max="15114" width="12.85546875" style="2" bestFit="1" customWidth="1"/>
    <col min="15115" max="15115" width="12" style="2" bestFit="1" customWidth="1"/>
    <col min="15116" max="15360" width="11.42578125" style="2"/>
    <col min="15361" max="15361" width="14.42578125" style="2" customWidth="1"/>
    <col min="15362" max="15363" width="11.42578125" style="2"/>
    <col min="15364" max="15364" width="19.5703125" style="2" customWidth="1"/>
    <col min="15365" max="15365" width="1.42578125" style="2" customWidth="1"/>
    <col min="15366" max="15366" width="11.42578125" style="2"/>
    <col min="15367" max="15367" width="20.85546875" style="2" bestFit="1" customWidth="1"/>
    <col min="15368" max="15368" width="27" style="2" customWidth="1"/>
    <col min="15369" max="15369" width="15" style="2" bestFit="1" customWidth="1"/>
    <col min="15370" max="15370" width="12.85546875" style="2" bestFit="1" customWidth="1"/>
    <col min="15371" max="15371" width="12" style="2" bestFit="1" customWidth="1"/>
    <col min="15372" max="15616" width="11.42578125" style="2"/>
    <col min="15617" max="15617" width="14.42578125" style="2" customWidth="1"/>
    <col min="15618" max="15619" width="11.42578125" style="2"/>
    <col min="15620" max="15620" width="19.5703125" style="2" customWidth="1"/>
    <col min="15621" max="15621" width="1.42578125" style="2" customWidth="1"/>
    <col min="15622" max="15622" width="11.42578125" style="2"/>
    <col min="15623" max="15623" width="20.85546875" style="2" bestFit="1" customWidth="1"/>
    <col min="15624" max="15624" width="27" style="2" customWidth="1"/>
    <col min="15625" max="15625" width="15" style="2" bestFit="1" customWidth="1"/>
    <col min="15626" max="15626" width="12.85546875" style="2" bestFit="1" customWidth="1"/>
    <col min="15627" max="15627" width="12" style="2" bestFit="1" customWidth="1"/>
    <col min="15628" max="15872" width="11.42578125" style="2"/>
    <col min="15873" max="15873" width="14.42578125" style="2" customWidth="1"/>
    <col min="15874" max="15875" width="11.42578125" style="2"/>
    <col min="15876" max="15876" width="19.5703125" style="2" customWidth="1"/>
    <col min="15877" max="15877" width="1.42578125" style="2" customWidth="1"/>
    <col min="15878" max="15878" width="11.42578125" style="2"/>
    <col min="15879" max="15879" width="20.85546875" style="2" bestFit="1" customWidth="1"/>
    <col min="15880" max="15880" width="27" style="2" customWidth="1"/>
    <col min="15881" max="15881" width="15" style="2" bestFit="1" customWidth="1"/>
    <col min="15882" max="15882" width="12.85546875" style="2" bestFit="1" customWidth="1"/>
    <col min="15883" max="15883" width="12" style="2" bestFit="1" customWidth="1"/>
    <col min="15884" max="16128" width="11.42578125" style="2"/>
    <col min="16129" max="16129" width="14.42578125" style="2" customWidth="1"/>
    <col min="16130" max="16131" width="11.42578125" style="2"/>
    <col min="16132" max="16132" width="19.5703125" style="2" customWidth="1"/>
    <col min="16133" max="16133" width="1.42578125" style="2" customWidth="1"/>
    <col min="16134" max="16134" width="11.42578125" style="2"/>
    <col min="16135" max="16135" width="20.85546875" style="2" bestFit="1" customWidth="1"/>
    <col min="16136" max="16136" width="27" style="2" customWidth="1"/>
    <col min="16137" max="16137" width="15" style="2" bestFit="1" customWidth="1"/>
    <col min="16138" max="16138" width="12.85546875" style="2" bestFit="1" customWidth="1"/>
    <col min="16139" max="16139" width="12" style="2" bestFit="1" customWidth="1"/>
    <col min="16140" max="16384" width="11.42578125" style="2"/>
  </cols>
  <sheetData>
    <row r="6" spans="1:8" ht="13.5" thickBot="1">
      <c r="A6" s="1" t="s">
        <v>0</v>
      </c>
      <c r="B6" s="1"/>
      <c r="C6" s="1"/>
      <c r="D6" s="1"/>
      <c r="E6" s="1"/>
      <c r="F6" s="1"/>
      <c r="G6" s="1"/>
    </row>
    <row r="7" spans="1:8" ht="15.75" customHeight="1" thickBot="1">
      <c r="A7" s="4" t="s">
        <v>1</v>
      </c>
      <c r="B7" s="4"/>
      <c r="C7" s="4"/>
      <c r="D7" s="4"/>
      <c r="E7" s="4"/>
      <c r="F7" s="4"/>
      <c r="G7" s="5"/>
    </row>
    <row r="8" spans="1:8" ht="14.25" thickBot="1">
      <c r="A8" s="6" t="s">
        <v>2</v>
      </c>
      <c r="B8" s="7"/>
      <c r="C8" s="7"/>
      <c r="D8" s="7"/>
      <c r="E8" s="7"/>
      <c r="F8" s="7"/>
      <c r="G8" s="8"/>
    </row>
    <row r="9" spans="1:8" ht="13.5">
      <c r="A9" s="9"/>
      <c r="B9" s="10"/>
      <c r="C9" s="10"/>
      <c r="D9" s="10"/>
      <c r="E9" s="10"/>
      <c r="F9" s="10"/>
      <c r="G9" s="11"/>
    </row>
    <row r="10" spans="1:8">
      <c r="A10" s="12"/>
      <c r="B10" s="13"/>
      <c r="D10" s="14"/>
      <c r="E10" s="14"/>
      <c r="F10" s="14"/>
      <c r="G10" s="15"/>
    </row>
    <row r="11" spans="1:8">
      <c r="A11" s="16" t="s">
        <v>3</v>
      </c>
      <c r="B11" s="17" t="s">
        <v>4</v>
      </c>
      <c r="C11" s="17"/>
      <c r="D11" s="17"/>
      <c r="E11" s="18" t="s">
        <v>5</v>
      </c>
      <c r="G11" s="19"/>
    </row>
    <row r="12" spans="1:8">
      <c r="A12" s="16"/>
      <c r="B12" s="17"/>
      <c r="C12" s="17"/>
      <c r="D12" s="17"/>
      <c r="E12" s="18"/>
      <c r="G12" s="19"/>
    </row>
    <row r="13" spans="1:8">
      <c r="A13" s="20"/>
      <c r="B13" s="21"/>
      <c r="C13" s="21"/>
      <c r="D13" s="21"/>
      <c r="E13" s="21"/>
      <c r="F13" s="21"/>
      <c r="G13" s="22" t="s">
        <v>6</v>
      </c>
    </row>
    <row r="14" spans="1:8" ht="13.5" thickBot="1">
      <c r="A14" s="23" t="s">
        <v>7</v>
      </c>
      <c r="B14" s="24"/>
      <c r="C14" s="24"/>
      <c r="D14" s="24"/>
      <c r="E14" s="25"/>
      <c r="F14" s="25"/>
      <c r="G14" s="26">
        <v>8749500.9700000007</v>
      </c>
      <c r="H14" s="27"/>
    </row>
    <row r="15" spans="1:8" ht="13.5" thickTop="1">
      <c r="A15" s="28" t="s">
        <v>8</v>
      </c>
      <c r="B15" s="29"/>
      <c r="C15" s="29"/>
      <c r="D15" s="29"/>
      <c r="E15" s="30"/>
      <c r="F15" s="30"/>
      <c r="G15" s="31"/>
    </row>
    <row r="16" spans="1:8">
      <c r="A16" s="32" t="s">
        <v>9</v>
      </c>
      <c r="B16" s="30"/>
      <c r="C16" s="30"/>
      <c r="D16" s="30"/>
      <c r="E16" s="33"/>
      <c r="F16" s="33"/>
      <c r="G16" s="34"/>
      <c r="H16" s="27"/>
    </row>
    <row r="17" spans="1:11" ht="15.75">
      <c r="A17" s="32" t="s">
        <v>10</v>
      </c>
      <c r="B17" s="30"/>
      <c r="C17" s="30"/>
      <c r="D17" s="30"/>
      <c r="E17" s="35"/>
      <c r="F17" s="35"/>
      <c r="G17" s="36">
        <f>+'[1]Reintegros trans(nominas)'!C16</f>
        <v>783954.28</v>
      </c>
      <c r="H17" s="27"/>
    </row>
    <row r="18" spans="1:11" ht="15.75">
      <c r="A18" s="32" t="s">
        <v>11</v>
      </c>
      <c r="B18" s="30"/>
      <c r="C18" s="30"/>
      <c r="D18" s="30"/>
      <c r="E18" s="35"/>
      <c r="F18" s="35"/>
      <c r="G18" s="36">
        <f>+[1]DEPOSITOS!D8</f>
        <v>59647026.329999998</v>
      </c>
      <c r="H18" s="27"/>
    </row>
    <row r="19" spans="1:11">
      <c r="B19" s="30"/>
      <c r="C19" s="30"/>
      <c r="D19" s="30"/>
      <c r="E19" s="35"/>
      <c r="F19" s="35"/>
      <c r="G19" s="37"/>
      <c r="H19" s="38"/>
      <c r="J19" s="39"/>
    </row>
    <row r="20" spans="1:11">
      <c r="A20" s="40"/>
      <c r="B20" s="30"/>
      <c r="C20" s="30"/>
      <c r="D20" s="30"/>
      <c r="E20" s="35"/>
      <c r="F20" s="35"/>
      <c r="G20" s="41"/>
      <c r="H20" s="42"/>
    </row>
    <row r="21" spans="1:11" ht="15.75">
      <c r="A21" s="23"/>
      <c r="B21" s="24"/>
      <c r="C21" s="24"/>
      <c r="D21" s="24"/>
      <c r="E21" s="30"/>
      <c r="F21" s="30"/>
      <c r="G21" s="43">
        <f>+G14+G16+G17+G18+G19+G20</f>
        <v>69180481.579999998</v>
      </c>
      <c r="H21" s="39"/>
    </row>
    <row r="22" spans="1:11">
      <c r="A22" s="28" t="s">
        <v>12</v>
      </c>
      <c r="B22" s="29"/>
      <c r="C22" s="30"/>
      <c r="D22" s="30"/>
      <c r="E22" s="30"/>
      <c r="F22" s="30"/>
      <c r="G22" s="31"/>
      <c r="H22" s="44"/>
    </row>
    <row r="23" spans="1:11" ht="15.75">
      <c r="A23" s="32" t="s">
        <v>13</v>
      </c>
      <c r="B23" s="30"/>
      <c r="C23" s="29"/>
      <c r="D23" s="29"/>
      <c r="E23" s="30"/>
      <c r="F23" s="30"/>
      <c r="G23" s="45">
        <f>+'[1]CHEQUES EMITIDOS.....'!D12</f>
        <v>1753991.94</v>
      </c>
      <c r="H23" s="46"/>
    </row>
    <row r="24" spans="1:11" ht="15.75">
      <c r="A24" s="32" t="s">
        <v>14</v>
      </c>
      <c r="B24" s="30"/>
      <c r="C24" s="29"/>
      <c r="D24" s="47"/>
      <c r="E24" s="30"/>
      <c r="F24" s="30"/>
      <c r="G24" s="48">
        <f>+'[1]NOMINAS  REALIZADAS'!D16</f>
        <v>15880205.240000002</v>
      </c>
      <c r="H24" s="46"/>
      <c r="J24" s="49"/>
    </row>
    <row r="25" spans="1:11" ht="15.75">
      <c r="A25" s="40" t="s">
        <v>15</v>
      </c>
      <c r="B25" s="35"/>
      <c r="C25" s="35"/>
      <c r="D25" s="30"/>
      <c r="E25" s="50"/>
      <c r="F25" s="51"/>
      <c r="G25" s="52">
        <f>+'[1]CARGOS BANCARIOS '!F74</f>
        <v>208041.38000000015</v>
      </c>
      <c r="H25" s="46"/>
    </row>
    <row r="26" spans="1:11" ht="15.75">
      <c r="A26" s="40" t="s">
        <v>16</v>
      </c>
      <c r="B26" s="35"/>
      <c r="C26" s="35"/>
      <c r="D26" s="30"/>
      <c r="E26" s="50"/>
      <c r="F26" s="50"/>
      <c r="G26" s="52">
        <f>+'[1]TRANSFERENCIAS REALIZADAS'!D34</f>
        <v>51227619.5</v>
      </c>
      <c r="H26" s="46"/>
      <c r="I26" s="53"/>
    </row>
    <row r="27" spans="1:11">
      <c r="A27" s="54" t="s">
        <v>17</v>
      </c>
      <c r="B27" s="55"/>
      <c r="C27" s="55"/>
      <c r="D27" s="55"/>
      <c r="E27" s="55"/>
      <c r="F27" s="55"/>
      <c r="G27" s="56">
        <f>+G23+G24+G25+G26</f>
        <v>69069858.060000002</v>
      </c>
      <c r="H27" s="46"/>
      <c r="I27" s="53"/>
      <c r="J27" s="57"/>
    </row>
    <row r="28" spans="1:11" ht="13.5" thickBot="1">
      <c r="A28" s="58" t="s">
        <v>18</v>
      </c>
      <c r="B28" s="59"/>
      <c r="C28" s="60"/>
      <c r="D28" s="60"/>
      <c r="E28" s="61"/>
      <c r="F28" s="61"/>
      <c r="G28" s="62">
        <f>+G21-G27</f>
        <v>110623.51999999583</v>
      </c>
      <c r="H28" s="27"/>
      <c r="K28" s="39"/>
    </row>
    <row r="29" spans="1:11" ht="13.5" thickTop="1">
      <c r="A29" s="63"/>
      <c r="B29" s="64"/>
      <c r="C29" s="60"/>
      <c r="D29" s="60"/>
      <c r="E29" s="65"/>
      <c r="F29" s="65"/>
      <c r="G29" s="66"/>
      <c r="H29" s="67"/>
      <c r="J29" s="39"/>
    </row>
    <row r="30" spans="1:11">
      <c r="A30" s="63"/>
      <c r="B30" s="64"/>
      <c r="C30" s="60"/>
      <c r="D30" s="60"/>
      <c r="E30" s="68"/>
      <c r="F30" s="65"/>
      <c r="G30" s="66"/>
      <c r="H30" s="67"/>
    </row>
    <row r="31" spans="1:11" ht="14.25">
      <c r="A31" s="32"/>
      <c r="B31" s="30"/>
      <c r="C31" s="30"/>
      <c r="D31" s="30"/>
      <c r="E31" s="30"/>
      <c r="F31" s="30"/>
      <c r="G31" s="66"/>
      <c r="H31" s="69"/>
    </row>
    <row r="32" spans="1:11" ht="15.75">
      <c r="A32" s="23" t="s">
        <v>19</v>
      </c>
      <c r="B32" s="24"/>
      <c r="C32" s="24"/>
      <c r="D32" s="24"/>
      <c r="E32" s="21"/>
      <c r="F32" s="21"/>
      <c r="G32" s="70">
        <v>1158611.6499999999</v>
      </c>
      <c r="H32" s="71"/>
    </row>
    <row r="33" spans="1:13">
      <c r="A33" s="28" t="s">
        <v>8</v>
      </c>
      <c r="B33" s="29"/>
      <c r="C33" s="29"/>
      <c r="D33" s="29"/>
      <c r="E33" s="30"/>
      <c r="F33" s="30"/>
      <c r="G33" s="72"/>
      <c r="H33" s="3"/>
    </row>
    <row r="34" spans="1:13">
      <c r="A34" s="32" t="s">
        <v>20</v>
      </c>
      <c r="B34" s="30"/>
      <c r="C34" s="30"/>
      <c r="D34" s="30"/>
      <c r="E34" s="21"/>
      <c r="F34" s="21"/>
      <c r="G34" s="31">
        <v>0</v>
      </c>
      <c r="H34" s="27"/>
      <c r="K34" s="39"/>
    </row>
    <row r="35" spans="1:13">
      <c r="A35" s="32" t="s">
        <v>21</v>
      </c>
      <c r="B35" s="30"/>
      <c r="C35" s="30"/>
      <c r="D35" s="30"/>
      <c r="E35" s="50"/>
      <c r="F35" s="50"/>
      <c r="G35" s="73"/>
      <c r="H35" s="27"/>
    </row>
    <row r="36" spans="1:13" ht="16.5" thickBot="1">
      <c r="A36" s="32"/>
      <c r="B36" s="30"/>
      <c r="C36" s="30"/>
      <c r="D36" s="30"/>
      <c r="E36" s="50"/>
      <c r="F36" s="50"/>
      <c r="G36" s="74">
        <f>+G34+G35</f>
        <v>0</v>
      </c>
    </row>
    <row r="37" spans="1:13" ht="15.75">
      <c r="A37" s="23" t="s">
        <v>22</v>
      </c>
      <c r="B37" s="24"/>
      <c r="C37" s="24"/>
      <c r="D37" s="24"/>
      <c r="E37" s="75"/>
      <c r="F37" s="75"/>
      <c r="G37" s="76">
        <f>+G32+G36</f>
        <v>1158611.6499999999</v>
      </c>
      <c r="H37" s="3"/>
    </row>
    <row r="38" spans="1:13" ht="15.75">
      <c r="A38" s="32"/>
      <c r="B38" s="30"/>
      <c r="C38" s="30"/>
      <c r="D38" s="30"/>
      <c r="E38" s="30"/>
      <c r="F38" s="30"/>
      <c r="G38" s="77"/>
      <c r="K38" s="39"/>
    </row>
    <row r="39" spans="1:13" ht="15.75">
      <c r="A39" s="28" t="s">
        <v>12</v>
      </c>
      <c r="B39" s="29"/>
      <c r="C39" s="29"/>
      <c r="D39" s="29"/>
      <c r="E39" s="30"/>
      <c r="F39" s="30"/>
      <c r="G39" s="78"/>
    </row>
    <row r="40" spans="1:13" ht="15.75">
      <c r="A40" s="32" t="s">
        <v>23</v>
      </c>
      <c r="B40" s="30"/>
      <c r="C40" s="30"/>
      <c r="D40" s="30"/>
      <c r="E40" s="75"/>
      <c r="F40" s="75"/>
      <c r="G40" s="52">
        <f>+'[1]CHEQUES EN TRANSITO.'!D38</f>
        <v>1047988.1299999999</v>
      </c>
      <c r="H40" s="39"/>
    </row>
    <row r="41" spans="1:13" ht="15.75">
      <c r="A41" s="32" t="s">
        <v>24</v>
      </c>
      <c r="B41" s="30"/>
      <c r="C41" s="30"/>
      <c r="D41" s="30"/>
      <c r="E41" s="79"/>
      <c r="F41" s="79"/>
      <c r="G41" s="80"/>
      <c r="H41" s="81"/>
      <c r="I41" s="82"/>
      <c r="J41" s="83"/>
      <c r="K41" s="84"/>
    </row>
    <row r="42" spans="1:13" ht="15.75">
      <c r="A42" s="32" t="s">
        <v>25</v>
      </c>
      <c r="B42" s="30"/>
      <c r="C42" s="30"/>
      <c r="D42" s="30"/>
      <c r="E42" s="79"/>
      <c r="F42" s="79"/>
      <c r="G42" s="85">
        <v>0</v>
      </c>
      <c r="H42" s="81"/>
      <c r="I42" s="82"/>
      <c r="J42" s="83"/>
      <c r="K42" s="84"/>
    </row>
    <row r="43" spans="1:13" ht="15.75">
      <c r="A43" s="32"/>
      <c r="B43" s="30"/>
      <c r="C43" s="30"/>
      <c r="D43" s="30"/>
      <c r="E43" s="79"/>
      <c r="F43" s="79"/>
      <c r="G43" s="86">
        <f>SUM(G40:G42)</f>
        <v>1047988.1299999999</v>
      </c>
      <c r="H43" s="81"/>
      <c r="I43" s="82"/>
      <c r="J43" s="83"/>
      <c r="K43" s="84"/>
      <c r="M43" s="87"/>
    </row>
    <row r="44" spans="1:13" ht="15">
      <c r="A44" s="32"/>
      <c r="B44" s="30"/>
      <c r="C44" s="30"/>
      <c r="D44" s="30"/>
      <c r="E44" s="79"/>
      <c r="F44" s="79"/>
      <c r="G44" s="31"/>
      <c r="H44" s="88"/>
      <c r="I44" s="82"/>
      <c r="J44" s="89"/>
      <c r="K44" s="84"/>
      <c r="M44" s="87"/>
    </row>
    <row r="45" spans="1:13" ht="16.5" thickBot="1">
      <c r="A45" s="58" t="s">
        <v>18</v>
      </c>
      <c r="B45" s="59"/>
      <c r="C45" s="60"/>
      <c r="D45" s="60"/>
      <c r="E45" s="25"/>
      <c r="F45" s="25"/>
      <c r="G45" s="90">
        <f>+G37-G43</f>
        <v>110623.52000000002</v>
      </c>
      <c r="H45" s="27"/>
      <c r="J45" s="3"/>
      <c r="M45" s="87"/>
    </row>
    <row r="46" spans="1:13" ht="16.5" thickTop="1" thickBot="1">
      <c r="A46" s="91"/>
      <c r="B46" s="92"/>
      <c r="C46" s="92"/>
      <c r="D46" s="92"/>
      <c r="E46" s="93"/>
      <c r="F46" s="93"/>
      <c r="G46" s="94"/>
      <c r="H46" s="3"/>
      <c r="J46" s="39"/>
      <c r="M46" s="87"/>
    </row>
    <row r="47" spans="1:13" ht="15">
      <c r="A47" s="24"/>
      <c r="B47" s="24"/>
      <c r="C47" s="24"/>
      <c r="D47" s="24"/>
      <c r="E47" s="30"/>
      <c r="F47" s="30"/>
      <c r="G47" s="95"/>
      <c r="H47" s="3"/>
      <c r="K47" s="3"/>
      <c r="M47" s="87"/>
    </row>
    <row r="48" spans="1:13" ht="15">
      <c r="A48" s="24"/>
      <c r="B48" s="24"/>
      <c r="C48" s="24"/>
      <c r="D48" s="96"/>
      <c r="E48" s="30"/>
      <c r="F48" s="30"/>
      <c r="G48" s="95"/>
      <c r="H48" s="97"/>
      <c r="K48" s="27"/>
      <c r="M48" s="87"/>
    </row>
    <row r="49" spans="1:13">
      <c r="A49" s="24"/>
      <c r="B49" s="24"/>
      <c r="C49" s="24"/>
      <c r="D49" s="57"/>
      <c r="E49" s="30"/>
      <c r="F49" s="30"/>
      <c r="G49" s="95"/>
      <c r="H49" s="3"/>
      <c r="L49" s="39"/>
      <c r="M49" s="39"/>
    </row>
    <row r="50" spans="1:13">
      <c r="A50" s="24"/>
      <c r="B50" s="24"/>
      <c r="C50" s="24"/>
      <c r="D50" s="98"/>
      <c r="E50" s="30"/>
      <c r="F50" s="30"/>
      <c r="G50" s="95"/>
      <c r="H50" s="3"/>
    </row>
    <row r="51" spans="1:13">
      <c r="A51" s="24"/>
      <c r="B51" s="24"/>
      <c r="C51" s="24"/>
      <c r="D51" s="99"/>
      <c r="E51" s="30"/>
      <c r="F51" s="30"/>
      <c r="G51" s="100"/>
      <c r="H51" s="27"/>
      <c r="L51" s="27"/>
    </row>
    <row r="52" spans="1:13">
      <c r="A52" s="101"/>
      <c r="B52" s="101"/>
      <c r="C52" s="24"/>
      <c r="D52" s="24"/>
      <c r="E52" s="30"/>
      <c r="F52" s="30"/>
      <c r="G52" s="95"/>
    </row>
    <row r="53" spans="1:13">
      <c r="A53" s="102" t="s">
        <v>26</v>
      </c>
      <c r="B53" s="102"/>
      <c r="C53" s="102" t="s">
        <v>27</v>
      </c>
      <c r="D53" s="102"/>
      <c r="E53" s="102"/>
      <c r="F53" s="102" t="s">
        <v>28</v>
      </c>
      <c r="G53" s="102"/>
    </row>
    <row r="321" spans="10:10">
      <c r="J321" s="27"/>
    </row>
    <row r="322" spans="10:10">
      <c r="J322" s="27"/>
    </row>
    <row r="323" spans="10:10">
      <c r="J323" s="27"/>
    </row>
    <row r="324" spans="10:10">
      <c r="J324" s="27"/>
    </row>
  </sheetData>
  <mergeCells count="17">
    <mergeCell ref="A45:B45"/>
    <mergeCell ref="A52:B52"/>
    <mergeCell ref="A53:B53"/>
    <mergeCell ref="C53:E53"/>
    <mergeCell ref="F53:G53"/>
    <mergeCell ref="A28:B28"/>
    <mergeCell ref="E28:F28"/>
    <mergeCell ref="E32:F32"/>
    <mergeCell ref="E34:F34"/>
    <mergeCell ref="E37:F37"/>
    <mergeCell ref="E40:F40"/>
    <mergeCell ref="A6:G6"/>
    <mergeCell ref="A7:G7"/>
    <mergeCell ref="A8:G8"/>
    <mergeCell ref="A9:G9"/>
    <mergeCell ref="A13:F13"/>
    <mergeCell ref="E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Candelaria Reyes</dc:creator>
  <cp:lastModifiedBy>Candelaria Reyes</cp:lastModifiedBy>
  <dcterms:created xsi:type="dcterms:W3CDTF">2023-01-12T16:30:25Z</dcterms:created>
  <dcterms:modified xsi:type="dcterms:W3CDTF">2023-01-12T16:31:22Z</dcterms:modified>
</cp:coreProperties>
</file>