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https://digepepdom.sharepoint.com/ContabilidadII/Documentos compartidos/CUENTAS POR PAGAR 2024/12-DICIEMBRE 2024/"/>
    </mc:Choice>
  </mc:AlternateContent>
  <xr:revisionPtr revIDLastSave="0" documentId="8_{01699640-33A0-4307-B9A0-5D4D3048AFA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QD" sheetId="3" r:id="rId1"/>
  </sheets>
  <definedNames>
    <definedName name="_xlnm._FilterDatabase" localSheetId="0" hidden="1">QD!$A$8:$H$108</definedName>
    <definedName name="_xlnm.Print_Area" localSheetId="0">QD!$A$1:$H$138</definedName>
    <definedName name="_xlnm.Print_Titles" localSheetId="0">QD!$1:$8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05" i="3" l="1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107" i="3"/>
  <c r="G108" i="3" l="1"/>
  <c r="D108" i="3"/>
</calcChain>
</file>

<file path=xl/sharedStrings.xml><?xml version="1.0" encoding="utf-8"?>
<sst xmlns="http://schemas.openxmlformats.org/spreadsheetml/2006/main" count="405" uniqueCount="325">
  <si>
    <t>VALOR EN RD$</t>
  </si>
  <si>
    <t>PLAN QD</t>
  </si>
  <si>
    <t>PROVEEDOR</t>
  </si>
  <si>
    <t>CONCEPTO</t>
  </si>
  <si>
    <t>FACTURA NCF</t>
  </si>
  <si>
    <t>FECHA DE FACTURA</t>
  </si>
  <si>
    <t>MONTO FACTURADO</t>
  </si>
  <si>
    <t>TOTAL EN RD$</t>
  </si>
  <si>
    <t>Claribel Rosario</t>
  </si>
  <si>
    <t>Encargada Departamento Financiero</t>
  </si>
  <si>
    <t>MONTO PAGADO</t>
  </si>
  <si>
    <t>Rhina Peguero</t>
  </si>
  <si>
    <t>Directora Administrativa y Financiera</t>
  </si>
  <si>
    <t>Lib.</t>
  </si>
  <si>
    <t>Juan Rosario</t>
  </si>
  <si>
    <t>Analista Financiero</t>
  </si>
  <si>
    <t>PAGO DE FACTURA 89, POR SERVICIOS DE PUBLICIDAD INSTITUCIONAL, PROCESO PROPEEP-CCC-PEPB-2024-0001.</t>
  </si>
  <si>
    <t>B1500000089</t>
  </si>
  <si>
    <t>COLUMBUS NETWORKS DOMINICANA, S.A</t>
  </si>
  <si>
    <t>PAGO DE FACTURA 478, POR SERVICIOS TELEFONICOS Y MANAGED INTERNET CORRESPONDIENTE A LOS MESES AGOSTO, SEPTIEMBRE Y OCTUBRE 2024.</t>
  </si>
  <si>
    <t>E450000000478</t>
  </si>
  <si>
    <t>3075-1</t>
  </si>
  <si>
    <t>MAGNA MOTORS, SA</t>
  </si>
  <si>
    <t>PAGO DE FACTURA 660, POR  SERVICIOS DE MANTENIMIENTO A FLOTILLA VEHICULAR  PROCESO QST-CCC-PEPU-2023-0001.</t>
  </si>
  <si>
    <t>PAGO DE FACTURA 681 POR SERVICIOS DE MANTENIMIENTO A FLOTILLA VEHICULAR  PROCESO QST-CCC-PEPU-2023-0001.</t>
  </si>
  <si>
    <t>PAGO DE FACTURA 758, POR SERVICIOS DE MANTENIMIENTO A FLOTILLA VEHICULAR  PROCESO QST-CCC-PEPU-2023-0001.</t>
  </si>
  <si>
    <t>E450000000660</t>
  </si>
  <si>
    <t>E450000000681</t>
  </si>
  <si>
    <t>E450000000758</t>
  </si>
  <si>
    <t>3084-1</t>
  </si>
  <si>
    <t>JOSE FRANK TEJEDA</t>
  </si>
  <si>
    <t>PAGO DE FACTURA 69, POR SERVICIOS DE PUBLICIDAD INSTITUCIONAL, PROCESO PROPEEP-CCC-PEPB-2024-0001.</t>
  </si>
  <si>
    <t>B1500000069</t>
  </si>
  <si>
    <t>3090-1</t>
  </si>
  <si>
    <t>QPLEXTIS NEGOCIOS SRL</t>
  </si>
  <si>
    <t>PAGO DE FACTURA 166 POR SERVICIOS DE PUBLICIDAD INSTITUCIONAL, PROCESO PROPEEP-CCC-PEPB-2024-0001.</t>
  </si>
  <si>
    <t>PAGO DE FACTURA 167, POR SERVICIOS DE PUBLICIDAD INSTITUCIONAL, PROCESO PROPEEP-CCC-PEPB-2024-0001.</t>
  </si>
  <si>
    <t>B1500000166</t>
  </si>
  <si>
    <t>B1500000167</t>
  </si>
  <si>
    <t>3073-1</t>
  </si>
  <si>
    <t>RADIO TELEVISIÓN NACIONAL RTN, SAS</t>
  </si>
  <si>
    <t>3088-1</t>
  </si>
  <si>
    <t>COMIDAS SANAS P &amp; R, SRL</t>
  </si>
  <si>
    <t>PAGO FACTURA 788, POR SERVICIO DE ALIMENTACION PRE- EMPACADOS PARA EL PERSONAL, PROCESO PROPEEP-DAF-CM-2024-0022.</t>
  </si>
  <si>
    <t>B1500000788</t>
  </si>
  <si>
    <t>3082-1</t>
  </si>
  <si>
    <t>MAXIMUN PEST CONTROL, SRL</t>
  </si>
  <si>
    <t>PAGO DE FACTURA 512, POR SERVICIOS DE FUMIGACION PARA SER EJECUTADOS EN LAS AREAS MAS VULNERABLES DE LAS REGIONES NORTE, SUR, ESTE Y OESTE DEL PAIS, PROCESO PROPEEP-DAF-CM-2024-0020.</t>
  </si>
  <si>
    <t>B1500000512</t>
  </si>
  <si>
    <t>3086-1</t>
  </si>
  <si>
    <t>NL OVIEDO GROUP, SRL</t>
  </si>
  <si>
    <t>PAGO FACTURAS 150, POR LA ADQUISICION DE JUGOS, PARA SER DISTRIBUIDOS EN LAS JORNADAS DE INCLUSION SOCIAL PROCESO PROPEEP-DAF-CM-2024-0015.</t>
  </si>
  <si>
    <t>B1500000150</t>
  </si>
  <si>
    <t>3139-1</t>
  </si>
  <si>
    <t>INSTITUTO NACIONAL DE ADMINISTRACION PUBLICA</t>
  </si>
  <si>
    <t>PAGO DE FACTURAS POR SERVICIOS DE CAPACITACION AL PERSONAL DE LA INSTITUCION, CERTIFICACION CI-0000178-2024.</t>
  </si>
  <si>
    <t>B1500000771</t>
  </si>
  <si>
    <t>B1500000772</t>
  </si>
  <si>
    <t>B1500000773</t>
  </si>
  <si>
    <t>B1500000774</t>
  </si>
  <si>
    <t>B1500000775</t>
  </si>
  <si>
    <t>B1500000776</t>
  </si>
  <si>
    <t>B1500000777</t>
  </si>
  <si>
    <t>3179-1</t>
  </si>
  <si>
    <t>PAGOS A PROVEEDORES  AL 31 DE DICIEMBRE 2024</t>
  </si>
  <si>
    <t>TROVASA HAND WASH, SRL</t>
  </si>
  <si>
    <t>PAGO DE FACTURA 1499, POR SERVICIO DE LAVADO DE LA FLOTILLA VEHICULAR, PROCESO PROPEEP-DAF-CD-2024-0021.</t>
  </si>
  <si>
    <t>B1500001499</t>
  </si>
  <si>
    <t>3104-1</t>
  </si>
  <si>
    <t>GOBERNACION DEL EDIFICIO GUBERNAMENTAL JUAN PABLO DUARTE</t>
  </si>
  <si>
    <t>PAGO FACTURA 467, POR SERVICIOS DE MANTENIMIENTO  EDIFICIO DE OFICINAS GUBERNAMENTALES JUAN PABLO DUARTE CORRESPONDIENTE AL MES DE NOVIEMBRE 2024.</t>
  </si>
  <si>
    <t>B1500000467</t>
  </si>
  <si>
    <t>3124-1</t>
  </si>
  <si>
    <t>CLIC DOM, SRL</t>
  </si>
  <si>
    <t>PAGO DE FACTURA 103, POR SERVICIOS DE PUBLICIDAD INSTITUCIONAL, PROCESO PROPEEP-CCC-PEPB-2024-0001.</t>
  </si>
  <si>
    <t>B1500000103</t>
  </si>
  <si>
    <t>3102-1</t>
  </si>
  <si>
    <t>NUOVOPHARMA DOMINICANA, SRL</t>
  </si>
  <si>
    <t>PAGO DEL FACTURA 133, POR ADQUISICION DE PROTEINAS PARA EMBARAZADAS Y ADULTOS ENVEJECIENTES DISTRIBUIDAS EN LAS JORNADAS DE INCLUSION SOCIAL, PROCESO PROPEEP-CCC-CP- 2024-0015, LOTE 2.</t>
  </si>
  <si>
    <t>B1500000133</t>
  </si>
  <si>
    <t>3106-1</t>
  </si>
  <si>
    <t>VIAMAR, SA</t>
  </si>
  <si>
    <t>E450000003183</t>
  </si>
  <si>
    <t>E450000003192</t>
  </si>
  <si>
    <t>E450000003199</t>
  </si>
  <si>
    <t>E450000003208</t>
  </si>
  <si>
    <t>3202-1</t>
  </si>
  <si>
    <t>HUMANO SEGUROS S A</t>
  </si>
  <si>
    <t>PAGO FACTURA 2545, POR SEGURO COMPLEMENTARIO CORRESPONDIENTE AL MES DE DICIEMBRE 2024.</t>
  </si>
  <si>
    <t>PAGO FACTURAS POR SERVICIOS DE MANTENIMIENTO A FLOTILLA VEHICULAR, PROCESO QST-CCC-PEPU-2023-0001.</t>
  </si>
  <si>
    <t>E4500000002545</t>
  </si>
  <si>
    <t>3157-1</t>
  </si>
  <si>
    <t>SEGURO NACIONAL DE SALUD</t>
  </si>
  <si>
    <t>PAGO FACTURA 484, POR SEGURO COMPLEMENTARIO CORRESPONDIENTE AL MES DE DICIEMBRE 2024.</t>
  </si>
  <si>
    <t>E450000000484</t>
  </si>
  <si>
    <t>3173-1</t>
  </si>
  <si>
    <t>COMPANIA DOMINICANA DE TELEFONOS C POR A</t>
  </si>
  <si>
    <t>PAGO DE FACTURA  55912, POR SERVICIOS DE INTERNET WIFI MES DE NOVIEMBRE 2024.</t>
  </si>
  <si>
    <t>E450000055912</t>
  </si>
  <si>
    <t>3100-1</t>
  </si>
  <si>
    <t>METRICAS, SRL</t>
  </si>
  <si>
    <t>PAGO FACTURA 72, POR ADQUISICION DE PANELES SOLARES PARA ECO VIVIENDAS LOTE 2, PROCESO PROPEEP- CCC-LPN-2024-0011,SNIP 15129.</t>
  </si>
  <si>
    <t>B1500000072</t>
  </si>
  <si>
    <t>3191-1</t>
  </si>
  <si>
    <t>JUANA MARIA PEGUERO CONCEPCION DE MEDINA</t>
  </si>
  <si>
    <t>PAGO FACTURAS 65, POR SERVICIOS NOTARIALES, ORDEN 028-2024</t>
  </si>
  <si>
    <t>B1500000065</t>
  </si>
  <si>
    <t>3159-1</t>
  </si>
  <si>
    <t>SANTO DOMINGO MOTORS COMPANY, SA</t>
  </si>
  <si>
    <t>PAGO DE FACTURA 944 POR SERVICIOS DE MANTENIMIENTO A FLOTILLA VEHICULAR PROCESO QST-CCC-PEPU-2023-0001.</t>
  </si>
  <si>
    <t>PAGO DE FACTURA 953 POR SERVICIOS DE MANTENIMIENTO A FLOTILLA VEHICULAR PROCESO QST-CCC-PEPU-2023-0001.</t>
  </si>
  <si>
    <t>E450000000944</t>
  </si>
  <si>
    <t>E450000000953</t>
  </si>
  <si>
    <t>3197-1</t>
  </si>
  <si>
    <t>PETER PAUL GARRIDO DIGNAN</t>
  </si>
  <si>
    <t>PAGO FACTURAS 68, POR SERVICIOS NOTARIALES, ORDEN 029-2024.</t>
  </si>
  <si>
    <t>B1500000068</t>
  </si>
  <si>
    <t>3153-1</t>
  </si>
  <si>
    <t>INVERSIONES TEJEDA VALERA FD, SRL</t>
  </si>
  <si>
    <t>PAGO DE FACTURA 897, POR ADQUISICION DE MATERIALES GASTABLE DE OFICINA, PROCESO PROPEEP-DAF-CM-2024-0031.</t>
  </si>
  <si>
    <t>B1500000897</t>
  </si>
  <si>
    <t>3221-1</t>
  </si>
  <si>
    <t>TOTALENERGIES MARKETING DOMINICANA, S.A.</t>
  </si>
  <si>
    <t>PAGO DE FACTURA 28458, POR ADQUISICION DE TICKETS DE COMBUSTIBLE, LOTE 2, PROCESO PROPEEP-CCC-LPN-2024-0005.</t>
  </si>
  <si>
    <t>E450000028458</t>
  </si>
  <si>
    <t>3223-1</t>
  </si>
  <si>
    <t>ROSMERY IDALYS FELIZ REYES</t>
  </si>
  <si>
    <t>PAGO DE FACTURA 66, POR SERVICIOS DE PUBLICIDAD INSTITUCIONAL, PROCESO PROPEEP-CCC-PEPB-2024-0001.</t>
  </si>
  <si>
    <t>B1500000066</t>
  </si>
  <si>
    <t>3149-1</t>
  </si>
  <si>
    <t>LOURDES YNMACULADA DE OLEO VALENZUELA</t>
  </si>
  <si>
    <t>PAGO FACTURA 137, POR SERVICIOS NOTARIALES, ORDEN 029-2024</t>
  </si>
  <si>
    <t>B1500000137</t>
  </si>
  <si>
    <t>3162-1</t>
  </si>
  <si>
    <t>FUMIMANT S&amp;L, SRL</t>
  </si>
  <si>
    <t>PAGO DE FACTURA 33, POR SERVICIOS DE FUMIGACION EN AREAS VULNERABLES, PROCESO PROPEEP.DAF-CM-2024-0020.</t>
  </si>
  <si>
    <t>B1500000033</t>
  </si>
  <si>
    <t>3175-1</t>
  </si>
  <si>
    <t>MAS SERVICIOS INTEGRALES MASERINTE, SRL</t>
  </si>
  <si>
    <t>PAGO DEL 20% DE ANTICIPO, POR  SERVICIOS ODONTOLOGICOS Y OFTALMOLOGICOS  PARA SER UTILIZADOS EN LAS JORNADAS DE INCLUSION SOCIAL A NIVEL NACIONAL, PROCESO PROPEEP-CCC-CP-2024-0019, LOTE 1.</t>
  </si>
  <si>
    <t>BS-0013519-2024</t>
  </si>
  <si>
    <t>3155-1</t>
  </si>
  <si>
    <t>MAGGIE HELEN CESPEDES MARMOLEJOS</t>
  </si>
  <si>
    <t>PAGO FACTURA  209, POR SERVICIOS NOTARIALES, ORDEN 027-2024.</t>
  </si>
  <si>
    <t>B1500000209</t>
  </si>
  <si>
    <t>3164-1</t>
  </si>
  <si>
    <t>COMEDORES ECONOMICOS DEL ESTADO</t>
  </si>
  <si>
    <t>PAGO FACTURA1280, POR LA ADQUISICION DE ALIMENTOS COCINADOS Y EMPACADO PARA USO INSTITUCIONAL, SEGUN CERTIFICACION CI-0000579-2024.</t>
  </si>
  <si>
    <t>B1500001280</t>
  </si>
  <si>
    <t>3246-1</t>
  </si>
  <si>
    <t>INGRID ALTAGRACIA JORGE PÉREZ</t>
  </si>
  <si>
    <t>PAGO DE FACTURA 63, POR SERVICIOS DE PUBLICIDAD INSTITUCIONAL, PROCESO PROPEEP-CCC-PEPB-2024-0001.</t>
  </si>
  <si>
    <t>B1500000063</t>
  </si>
  <si>
    <t>3151-1</t>
  </si>
  <si>
    <t>NERSON ANTONIO FELIZ FERRERAS</t>
  </si>
  <si>
    <t>PAGO DE FACTURA 352, POR SERVICIOS DE PUBLICIDAD INSTITUCIONAL, PROCESO PROPEEP-CCC-PEPB-2024-0001.</t>
  </si>
  <si>
    <t>B1500000352</t>
  </si>
  <si>
    <t>3177-1</t>
  </si>
  <si>
    <t>GRUPO DE COMUNICACIONES GARCÍA FERNÁNDEZ, SRL</t>
  </si>
  <si>
    <t>PAGO DE FACTURAS 277 Y 282,POR SERVICIOS DE PUBLICIDAD INSTITUCIONAL, PROCESO PROPEEP-CCC-PEPB-2024-0001</t>
  </si>
  <si>
    <t>B1500000277</t>
  </si>
  <si>
    <t>B1500000282</t>
  </si>
  <si>
    <t>3212-1</t>
  </si>
  <si>
    <t>DENNY RAFAEL MENDEZ ALMONTE</t>
  </si>
  <si>
    <t>PAGO DE FACTURA 141, POR SERVICIOS DE PUBLICIDAD INSTITUCIONAL, PROCESO PROPEEP-CCC-PEPB-2024-0001.</t>
  </si>
  <si>
    <t>B1500000141</t>
  </si>
  <si>
    <t>3204-1</t>
  </si>
  <si>
    <t>NOTICIAS AL MOMENTO SRL</t>
  </si>
  <si>
    <t>PAGO DE FACTURA 592, POR SERVICIOS DE PUBLICIDAD INSTITUCIONAL, PROCESO PROPEEP-CCC-PEPB-2024-0001.</t>
  </si>
  <si>
    <t>B1500000592</t>
  </si>
  <si>
    <t>3214-1</t>
  </si>
  <si>
    <t>E450000003462</t>
  </si>
  <si>
    <t>E450000003489</t>
  </si>
  <si>
    <t>E450000003542</t>
  </si>
  <si>
    <t>3366-1</t>
  </si>
  <si>
    <t>ANTELO DOMINICANA, SRL</t>
  </si>
  <si>
    <t>PAGO FACT. 91, ADQUISICION DE ALIMENTOS Y BEBIDAS PARA LAS JORNADAS DE INCLUSION SOCIAL, LOTE # 1 PROCESO QST-CCC-LPN-2023-0006.</t>
  </si>
  <si>
    <t>B1500000091</t>
  </si>
  <si>
    <t>3291-1</t>
  </si>
  <si>
    <t>TIENDAS DIBER, S.R.L.</t>
  </si>
  <si>
    <t>PAGO DE FACTURA 67, POR ADQUISICION DE CANASTILLAS PARA EMBARAZADAS PARA SER DONADAS EN LA JORNADAS DE INCLUSION SOCIAL PROCESO PROPEEP-CCC-LPN-2024-0002 (LOTE 2).</t>
  </si>
  <si>
    <t>B1500000067</t>
  </si>
  <si>
    <t>3258-1</t>
  </si>
  <si>
    <t>INVERSIONES INOGAR, SRL</t>
  </si>
  <si>
    <t>PAGO DE FACTURA 769, POR ADQUISICION DE BEBEDEROS PARA USO DE LA INSTITUCION PROCESO PROPEEP-DAF-CD-2024-0032.</t>
  </si>
  <si>
    <t>B1500000769</t>
  </si>
  <si>
    <t>3260-1</t>
  </si>
  <si>
    <t>SOLAD, SRL</t>
  </si>
  <si>
    <t>PAGO  20% DE ANTICIPO, POR REMOZAMIENTO PARQUE SECTOR LOS PERALEJOS Y CENTRO COMUNITARIO LOS JARDINES D.N. LOTE 2, PROCESO PROPEEP-CCC-CP-2024-0021.</t>
  </si>
  <si>
    <t>CO-0002997-2024</t>
  </si>
  <si>
    <t>3306-1</t>
  </si>
  <si>
    <t>CONSTRUCTORA REMPART SRL</t>
  </si>
  <si>
    <t>PAGO DE FACTURA 4, CUBICACION # 2 POR CONSTRUCCIÓN DE 50 ECO-VIVIENDA EN LA PROVINCIA DEL SEIBO, BAJO, EL CODIGO DE SNIP 15118, QST-CCC-CP-2023-0025.</t>
  </si>
  <si>
    <t>B1500000004</t>
  </si>
  <si>
    <t>3379-1</t>
  </si>
  <si>
    <t>DARY TERRERO COMUNICACIONES, SRL</t>
  </si>
  <si>
    <t>PAGO DE FACTURA 403, POR SERVICIOS DE PUBLICIDAD INSTITUCIONAL, PROCESO PROPEEP-CCC-PEPB-2024-0001.</t>
  </si>
  <si>
    <t>B1500000403</t>
  </si>
  <si>
    <t>3250-1</t>
  </si>
  <si>
    <t>ESTRELLA ROJA, SRL</t>
  </si>
  <si>
    <t>PAGO FACTURA 92, POR ADQUISICION DE PROTEINAS PARA EMBARAZADAS Y ADULTOS ENVEJECIENTES DISTRIBUIDAS EN LAS JORNADAS DE INCLUSION SOCIAL, PROCESO PROPEEP-CCC-CP- 2024-0015, LOTE 1.</t>
  </si>
  <si>
    <t>B1500000092</t>
  </si>
  <si>
    <t>3229-1</t>
  </si>
  <si>
    <t>CONSTRUCTORA IRGONZA, SRL</t>
  </si>
  <si>
    <t>PAGO FACTURA 113, CUBICACION No. 3, POR REMOZAMIENTO EN LA CALLE 42 PASEO DE LOS COLORES, CAPOTILLO DISTRITO NACIONAL, LA INTERVENCION. PROCESO QST-CCC-CP-2023-0013.</t>
  </si>
  <si>
    <t>B1500000113</t>
  </si>
  <si>
    <t>3248-1</t>
  </si>
  <si>
    <t>DISLA URIBE KONCEPTO, SRL</t>
  </si>
  <si>
    <t>PAGO FACTURA 3649, POR CONTRATACIÓN DE SERVICIOS DE CATERING, PROCESO QST-CCC-CP-2023-0012</t>
  </si>
  <si>
    <t>B1500003649</t>
  </si>
  <si>
    <t>3289-1</t>
  </si>
  <si>
    <t>JARDIN ILUSIONES S A</t>
  </si>
  <si>
    <t>PAGO DE FACTURA 3060, POR ADQUISICION DE ARREGLOS  FLORALES, PROCESO PROPEEP-DAF-CD-2024-0020.</t>
  </si>
  <si>
    <t>B1500003060</t>
  </si>
  <si>
    <t>3355-1</t>
  </si>
  <si>
    <t>COMPASS, EIRL</t>
  </si>
  <si>
    <t>PAGO DE FACTURA 330, POR SERVICIO DE ALQUILER DE FOTOCOPIADORA MES DE NOVIEMBRE 2024, PROCESO PROPEEP-DAF-CD-2024-0009.</t>
  </si>
  <si>
    <t>B1500000330</t>
  </si>
  <si>
    <t>3337-1</t>
  </si>
  <si>
    <t>PAGO FACTURA 797, POR SERVICIO DE ALIMENTACION PRE- EMPACADOS PARA EL PERSONAL, PROCESO PROPEEP-DAF-CM-2024-0022.</t>
  </si>
  <si>
    <t>B1500000797</t>
  </si>
  <si>
    <t>3335-1</t>
  </si>
  <si>
    <t>THE CLASIC GOURMET H&amp;A, SRL</t>
  </si>
  <si>
    <t>PAGO DE FACTURA 50, POR CONTRATACION DE SERVICIO DE ALIMENTACION PRE-EMPACADOS PARA EL PERSONAL, PROCESO PROPEEP-CCC-LPN-2024-0012, LOTE 1.</t>
  </si>
  <si>
    <t>E450000000050</t>
  </si>
  <si>
    <t>3321-1</t>
  </si>
  <si>
    <t>CELNA ENTERPRISES, SRL</t>
  </si>
  <si>
    <t>PAGO DE FACTURAS 458, POR ADQUISICION DE GALLETAS DE SODA PARA SER DISTRIBUIDAS EN LAS JORNADAS DE INCLUSION SOCIAL, PROCESO PROPEEP-DAF-CM-2024-0016.</t>
  </si>
  <si>
    <t>B1500000458</t>
  </si>
  <si>
    <t>3384-1</t>
  </si>
  <si>
    <t>PAGO FACTURAS  211, POR SERVICIOS NOTARIALES, ORDEN 033-2024</t>
  </si>
  <si>
    <t>B1500000211</t>
  </si>
  <si>
    <t>3310-1</t>
  </si>
  <si>
    <t>PAGO FACTURA 67, POR SERVICIOS NOTARIALES, ORDEN 030-2024.</t>
  </si>
  <si>
    <t>3287-1</t>
  </si>
  <si>
    <t>AURA MERCEDES ATIZOL PEÑA DE CRUZ</t>
  </si>
  <si>
    <t>PAGO FACTURAS  219, POR SERVICIOS NOTARIALES, ORDEN 031-2024</t>
  </si>
  <si>
    <t>B1500000219</t>
  </si>
  <si>
    <t>3268-1</t>
  </si>
  <si>
    <t>PYQUI MOVIL, SRL</t>
  </si>
  <si>
    <t>PAGO DE FACTURA 58, POR SERVICIO DE MONITOREO SATELITAL MEDIANTE GPS, PROCESO PROPEEP-DAF-CD-2024-0028.</t>
  </si>
  <si>
    <t>B1500000058</t>
  </si>
  <si>
    <t>3323-1</t>
  </si>
  <si>
    <t>ALMACENES DEL NORDESTE ALMANORD, SRL</t>
  </si>
  <si>
    <t>PAGO DEL 20% DE ANTICIPO, POR  ADQUISICION DE UTILES DEPORTIVOS, PARA SER DONADOS EN LAS JORNADAS DE INCLUSION SOCIAL, PROCESO PROPEEP-CCC-CP-2024-0022.</t>
  </si>
  <si>
    <t>BS-0014304-2024</t>
  </si>
  <si>
    <t>3285-1</t>
  </si>
  <si>
    <t>CONSTRUNOVE, SRL</t>
  </si>
  <si>
    <t>PAGO DE FACTURA 07, CUBICACION # 2, POR REMOZAMIENTO DE TECHOS EN EL MUNICIPIO DE BONAO PROVINCIA MONSEÑOR NOUEL, PROCESO PROPEEP-CCC-CP-2024-0011.</t>
  </si>
  <si>
    <t>E450000000007</t>
  </si>
  <si>
    <t>3280-1</t>
  </si>
  <si>
    <t>PAGO DE FACTURA 520, POR SERVICIOS DE FUMIGACION PARA SER EJECUTADOS EN LAS AREAS MAS VULNERABLES DE LAS REGIONES NORTE, SUR, ESTE Y OESTE DEL PAIS, PROCESO PROPEEP-DAF-CM-2024-0020.</t>
  </si>
  <si>
    <t>B1500000520</t>
  </si>
  <si>
    <t>3410-1</t>
  </si>
  <si>
    <t>GREGORIA DEL ROSARIO ORTIZ THEN</t>
  </si>
  <si>
    <t>PAGO FACTURAS 213, POR ADQUISICION DE T-SHIRTS SERIGRAFIADO, PROCESO QST-CCC-CP-2023-0029 ( LOTE 1).</t>
  </si>
  <si>
    <t>B1500000213</t>
  </si>
  <si>
    <t>3472-1</t>
  </si>
  <si>
    <t>EMPRESAS INTEGRADAS, SAS</t>
  </si>
  <si>
    <t>PAGO FACTURA 28, POR ADQUISICION DE PINTURA PARA LA DISTINTAS EJECUCIONES DE MURALES ARTISTICO Y REMOZAMIENTO PARA PROYECTOS DOMINICANA CULTURAL, PROCESO PROPEEP-CCC-LPN-2024-0004, LOTE 1.</t>
  </si>
  <si>
    <t>E450000000028</t>
  </si>
  <si>
    <t>3412-1</t>
  </si>
  <si>
    <t>3433-1</t>
  </si>
  <si>
    <t>PAGO DE  FACTURA 66, POR SERVICIOS NOTARIALES, ORDEN 034-2024</t>
  </si>
  <si>
    <t>PAGO DE  FACTURA 69, POR SERVICIOS NOTARIALES, ORDEN 032-2024</t>
  </si>
  <si>
    <t>COMERDOM, SRL</t>
  </si>
  <si>
    <t>PAGO DE FACT. 239, POR ADQUISICION DE MOBILIARIOS, ENSERES Y EQUIPAMIENTOS DE PRIMERA NECESIDAD PARA SER DISTRIBUIDAS EN LAS JORNADAS DE SALVAMENTO Y RESCATE DE LA INSTITUCIÓN DENTRO DE LOS TERRITORIOS PRIORIZADOS, PROCESO PROPEEP-MAE-PEEN-2024-0001.</t>
  </si>
  <si>
    <t>B1500000239</t>
  </si>
  <si>
    <t>3423-1</t>
  </si>
  <si>
    <t>PAGO DE FACTURA 1192, SEGUN ACUERDO DE COLABORACION INTERINSTITUCIONAL CERTIFICACION  No.CI-0000732-2024.</t>
  </si>
  <si>
    <t>PAGO DE FACTURA 1221, SEGUN ACUERDO DE COLABORACION INTERINSTITUCIONAL CERTIFICACION  No.CI-0000732-2024.</t>
  </si>
  <si>
    <t>PAGO DE FACTURA 1239, SEGUN ACUERDO DE COLABORACION INTERINSTITUCIONAL CERTIFICACION  No.CI-0000732-2024.</t>
  </si>
  <si>
    <t>PAGO DE FACTURA 1272, SEGUN ACUERDO DE COLABORACION INTERINSTITUCIONAL CERTIFICACION  No.CI-0000732-2024.</t>
  </si>
  <si>
    <t>PAGO DE FACTURA 1277, SEGUN ACUERDO DE COLABORACION INTERINSTITUCIONAL CERTIFICACION  No.CI-0000732-2024.</t>
  </si>
  <si>
    <t>PAGO DE FACTURA 1297, SEGUN ACUERDO DE COLABORACION INTERINSTITUCIONAL CERTIFICACION  No.CI-0000732-2024.</t>
  </si>
  <si>
    <t>B1500001192</t>
  </si>
  <si>
    <t>B1500001221</t>
  </si>
  <si>
    <t>B1500001239</t>
  </si>
  <si>
    <t>B1500001272</t>
  </si>
  <si>
    <t>B1500001277</t>
  </si>
  <si>
    <t>B1500001297</t>
  </si>
  <si>
    <t>3403-1</t>
  </si>
  <si>
    <t>PAGO FACTURA 799, POR SERVICIO DE ALIMENTACION PRE- EMPACADOS PARA EL PERSONAL, PROCESO PROPEEP-DAF-CM-2024-0022</t>
  </si>
  <si>
    <t>B1500000799</t>
  </si>
  <si>
    <t>3463-1</t>
  </si>
  <si>
    <t>PAGO FACTURA 153, POR LA ADQUISICION DE JUGOS, PARA SER DISTRIBUIDOS EN LAS JORNADAS DE INCLUSION SOCIAL PROCESO PROPEEP-DAF-CM-2024-0015.</t>
  </si>
  <si>
    <t>B1500000153</t>
  </si>
  <si>
    <t>3395-1</t>
  </si>
  <si>
    <t>PAGO DE FACTURA 35, POR SERVICIOS DE FUMIGACION EN AREAS VULNERABLES, PROCESO PROPEEP.DAF-CM-2024-0020.</t>
  </si>
  <si>
    <t>B1500000035</t>
  </si>
  <si>
    <t>3453-1</t>
  </si>
  <si>
    <t>GRAPHIC CITY, SRL</t>
  </si>
  <si>
    <t>B1500000354</t>
  </si>
  <si>
    <t>B1500000357</t>
  </si>
  <si>
    <t>B1500000358</t>
  </si>
  <si>
    <t>B1500000360</t>
  </si>
  <si>
    <t>B1500000363</t>
  </si>
  <si>
    <t>3429-1</t>
  </si>
  <si>
    <t>PAGO DE FACT. 354, POR SERVICIOS DE IMPRESION DE BANNER BACK, PROCESO PROPEEP-DAF-CM-2024-0029.</t>
  </si>
  <si>
    <t>PAGO DE FACT. 357, POR SERVICIOS DE IMPRESION DE BANNER BACK, PROCESO PROPEEP-DAF-CM-2024-0029.</t>
  </si>
  <si>
    <t>PAGO DE FACT. 358, POR SERVICIOS DE IMPRESION DE BANNER BACK, PROCESO PROPEEP-DAF-CM-2024-0029.</t>
  </si>
  <si>
    <t>PAGO DE FACT. 360, POR SERVICIOS DE IMPRESION DE BANNER BACK, PROCESO PROPEEP-DAF-CM-2024-0029.</t>
  </si>
  <si>
    <t>PAGO DE FACT. 363, POR SERVICIOS DE IMPRESION DE BANNER BACK, PROCESO PROPEEP-DAF-CM-2024-0029.</t>
  </si>
  <si>
    <t>CONSTNEG, S.R.L.</t>
  </si>
  <si>
    <t>PAGO DE FACTURA 113, POR ADQUISICION DE BOLSAS REUSABLES PROCESO PROPEEP-DAF-CM-2024-0027.</t>
  </si>
  <si>
    <t>3441-1</t>
  </si>
  <si>
    <t>VELEZ IMPORT, SRL</t>
  </si>
  <si>
    <t>PAGO DE FACTURA 1188, POR ADQUISICION DE MATERIALES GASTABLES DE OFICINA, PROCESO PROPEEP-DAF-CM-2024-0031.</t>
  </si>
  <si>
    <t>B1500001188</t>
  </si>
  <si>
    <t>3408-1</t>
  </si>
  <si>
    <t>PINK IGUANA, SRL</t>
  </si>
  <si>
    <t>PAGO DE FACTURA 934, POR ARRENDAMIENTO DE EQUIPOS Y SERVICIOS CONEXOS, PROCESO PROPEEP-CCC-CP-2024-0006.</t>
  </si>
  <si>
    <t>B1500000934</t>
  </si>
  <si>
    <t>3397-1</t>
  </si>
  <si>
    <t>DAA TECNOLOGIA Y SERVICIOS, SRL</t>
  </si>
  <si>
    <t>PAGO DE FACTURA 108, POR LA ADQUISICION E INSTALACION DE CIRCUITOS CERRADOS DE TELEVISION PARA FORTALECER LAS ACTIVIDADES DE SEGURIDAS, PROCESO PROPEEP-DAF-CM-2024-0028.</t>
  </si>
  <si>
    <t>B1500000108</t>
  </si>
  <si>
    <t>3414-1</t>
  </si>
  <si>
    <t>PAGO FACTURA1296, POR LA ADQUISICION DE ALIMENTOS COCINADOS Y EMPACADO PARA USO INSTITUCIONAL, SEGUN CERTIFICACION CI-0000579-2024.</t>
  </si>
  <si>
    <t>B1500001296</t>
  </si>
  <si>
    <t>3465-1</t>
  </si>
  <si>
    <t>TINGLEY BUSINESS, SRL</t>
  </si>
  <si>
    <t>PAGO DE FACTURA 294, POR ADQUISICION DE MOBILIARIOS Y EQUIPAMIENTOS DE PRIMERA NECESIDAD, ESNIP-15137,PROCESO PROPEEP-CCC-LPN-2024-0007.</t>
  </si>
  <si>
    <t>B1500000294</t>
  </si>
  <si>
    <t>3390-1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</si>
</sst>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"/>
    <numFmt numFmtId="165" formatCode="dd&quot;/&quot;mm&quot;/&quot;yyyy"/>
  </numFmts>
  <fonts count="1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b/>
      <u/>
      <sz val="16"/>
      <color theme="1"/>
      <name val="Arial"/>
      <family val="2"/>
    </font>
    <font>
      <sz val="16"/>
      <color theme="1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43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/>
    <xf numFmtId="0" fontId="10" fillId="0" borderId="2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164" fontId="6" fillId="2" borderId="1" xfId="0" applyNumberFormat="1" applyFont="1" applyFill="1" applyBorder="1" applyAlignment="1">
      <alignment horizontal="center"/>
    </xf>
    <xf numFmtId="43" fontId="6" fillId="2" borderId="1" xfId="0" applyNumberFormat="1" applyFont="1" applyFill="1" applyBorder="1"/>
    <xf numFmtId="0" fontId="11" fillId="0" borderId="1" xfId="0" applyFont="1" applyBorder="1" applyAlignment="1">
      <alignment horizontal="center" vertical="center" wrapText="1"/>
    </xf>
    <xf numFmtId="43" fontId="3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3" fontId="3" fillId="0" borderId="4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3604530</xdr:colOff>
      <xdr:row>0</xdr:row>
      <xdr:rowOff>0</xdr:rowOff>
    </xdr:from>
    <xdr:ext cx="3228975" cy="934891"/>
    <xdr:pic>
      <xdr:nvPicPr>
        <xdr:cNvPr id="5" name="image2.png" title="Imagen">
          <a:extLst>
            <a:ext uri="{FF2B5EF4-FFF2-40B4-BE49-F238E27FC236}">
              <a16:creationId xmlns:a16="http://schemas.microsoft.com/office/drawing/2014/main" id="{3FAF8A45-DAB3-42CC-A566-E3761E290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23387" y="217714"/>
          <a:ext cx="3228975" cy="934891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95250</xdr:colOff>
      <xdr:row>107</xdr:row>
      <xdr:rowOff>0</xdr:rowOff>
    </xdr:from>
    <xdr:ext cx="1571625" cy="264519"/>
    <xdr:sp macro="" textlink="">
      <xdr:nvSpPr>
        <xdr:cNvPr id="3" name="Shape 11">
          <a:extLst>
            <a:ext uri="{FF2B5EF4-FFF2-40B4-BE49-F238E27FC236}">
              <a16:creationId xmlns:a16="http://schemas.microsoft.com/office/drawing/2014/main" id="{AA395605-DBB8-4F9A-985F-B54858A0A8F2}"/>
            </a:ext>
          </a:extLst>
        </xdr:cNvPr>
        <xdr:cNvSpPr txBox="1"/>
      </xdr:nvSpPr>
      <xdr:spPr>
        <a:xfrm>
          <a:off x="5514975" y="2905125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107</xdr:row>
      <xdr:rowOff>0</xdr:rowOff>
    </xdr:from>
    <xdr:ext cx="1571625" cy="264519"/>
    <xdr:sp macro="" textlink="">
      <xdr:nvSpPr>
        <xdr:cNvPr id="4" name="Shape 11">
          <a:extLst>
            <a:ext uri="{FF2B5EF4-FFF2-40B4-BE49-F238E27FC236}">
              <a16:creationId xmlns:a16="http://schemas.microsoft.com/office/drawing/2014/main" id="{6669B676-7485-4C20-8D59-8C2467E2348E}"/>
            </a:ext>
          </a:extLst>
        </xdr:cNvPr>
        <xdr:cNvSpPr txBox="1"/>
      </xdr:nvSpPr>
      <xdr:spPr>
        <a:xfrm>
          <a:off x="5514975" y="2905125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107</xdr:row>
      <xdr:rowOff>0</xdr:rowOff>
    </xdr:from>
    <xdr:ext cx="1571625" cy="264519"/>
    <xdr:sp macro="" textlink="">
      <xdr:nvSpPr>
        <xdr:cNvPr id="2" name="Shape 11">
          <a:extLst>
            <a:ext uri="{FF2B5EF4-FFF2-40B4-BE49-F238E27FC236}">
              <a16:creationId xmlns:a16="http://schemas.microsoft.com/office/drawing/2014/main" id="{28DDB367-B58F-465A-BA02-7FA37D5EA13D}"/>
            </a:ext>
          </a:extLst>
        </xdr:cNvPr>
        <xdr:cNvSpPr txBox="1"/>
      </xdr:nvSpPr>
      <xdr:spPr>
        <a:xfrm>
          <a:off x="7886700" y="6076950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107</xdr:row>
      <xdr:rowOff>0</xdr:rowOff>
    </xdr:from>
    <xdr:ext cx="1571625" cy="264519"/>
    <xdr:sp macro="" textlink="">
      <xdr:nvSpPr>
        <xdr:cNvPr id="6" name="Shape 11">
          <a:extLst>
            <a:ext uri="{FF2B5EF4-FFF2-40B4-BE49-F238E27FC236}">
              <a16:creationId xmlns:a16="http://schemas.microsoft.com/office/drawing/2014/main" id="{42346741-2A11-4302-B337-A8A8C67A1B6A}"/>
            </a:ext>
          </a:extLst>
        </xdr:cNvPr>
        <xdr:cNvSpPr txBox="1"/>
      </xdr:nvSpPr>
      <xdr:spPr>
        <a:xfrm>
          <a:off x="7886700" y="6076950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0</xdr:row>
      <xdr:rowOff>0</xdr:rowOff>
    </xdr:from>
    <xdr:ext cx="1571625" cy="264519"/>
    <xdr:sp macro="" textlink="">
      <xdr:nvSpPr>
        <xdr:cNvPr id="7" name="Shape 11">
          <a:extLst>
            <a:ext uri="{FF2B5EF4-FFF2-40B4-BE49-F238E27FC236}">
              <a16:creationId xmlns:a16="http://schemas.microsoft.com/office/drawing/2014/main" id="{08488B41-4032-40A7-9FC7-A44C5F8D0375}"/>
            </a:ext>
          </a:extLst>
        </xdr:cNvPr>
        <xdr:cNvSpPr txBox="1"/>
      </xdr:nvSpPr>
      <xdr:spPr>
        <a:xfrm>
          <a:off x="2857500" y="274320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FADD5-0EF3-4532-AF60-B89E940E74A3}">
  <sheetPr>
    <pageSetUpPr fitToPage="1"/>
  </sheetPr>
  <dimension ref="B5:H114"/>
  <sheetViews>
    <sheetView tabSelected="1" view="pageBreakPreview" zoomScale="70" zoomScaleNormal="80" zoomScaleSheetLayoutView="70" workbookViewId="0">
      <pane ySplit="8" topLeftCell="A103" activePane="bottomLeft" state="frozen"/>
      <selection pane="bottomLeft" activeCell="B110" sqref="B110"/>
    </sheetView>
  </sheetViews>
  <sheetFormatPr baseColWidth="10" defaultRowHeight="18" x14ac:dyDescent="0.2"/>
  <cols>
    <col min="1" max="1" width="2.85546875" style="8" customWidth="1"/>
    <col min="2" max="2" width="57.42578125" style="8" customWidth="1"/>
    <col min="3" max="3" width="102.5703125" style="8" customWidth="1"/>
    <col min="4" max="4" width="26.5703125" style="8" customWidth="1"/>
    <col min="5" max="5" width="23.140625" style="8" customWidth="1"/>
    <col min="6" max="6" width="22.5703125" style="8" customWidth="1"/>
    <col min="7" max="7" width="26.5703125" style="8" customWidth="1"/>
    <col min="8" max="8" width="13.42578125" style="3" customWidth="1"/>
    <col min="9" max="16384" width="11.42578125" style="8"/>
  </cols>
  <sheetData>
    <row r="5" spans="2:8" ht="18" customHeight="1" x14ac:dyDescent="0.25">
      <c r="B5" s="31" t="s">
        <v>64</v>
      </c>
      <c r="C5" s="31"/>
      <c r="D5" s="31"/>
      <c r="E5" s="31"/>
      <c r="F5" s="31"/>
      <c r="G5" s="31"/>
      <c r="H5" s="31"/>
    </row>
    <row r="6" spans="2:8" ht="18" customHeight="1" x14ac:dyDescent="0.25">
      <c r="B6" s="31" t="s">
        <v>0</v>
      </c>
      <c r="C6" s="31"/>
      <c r="D6" s="31"/>
      <c r="E6" s="31"/>
      <c r="F6" s="31"/>
      <c r="G6" s="31"/>
      <c r="H6" s="31"/>
    </row>
    <row r="7" spans="2:8" ht="18.75" customHeight="1" thickBot="1" x14ac:dyDescent="0.3">
      <c r="B7" s="31" t="s">
        <v>1</v>
      </c>
      <c r="C7" s="31"/>
      <c r="D7" s="31"/>
      <c r="E7" s="31"/>
      <c r="F7" s="31"/>
      <c r="G7" s="31"/>
      <c r="H7" s="31"/>
    </row>
    <row r="8" spans="2:8" ht="33.75" customHeight="1" thickBot="1" x14ac:dyDescent="0.25">
      <c r="B8" s="9" t="s">
        <v>2</v>
      </c>
      <c r="C8" s="9" t="s">
        <v>3</v>
      </c>
      <c r="D8" s="9" t="s">
        <v>6</v>
      </c>
      <c r="E8" s="9" t="s">
        <v>4</v>
      </c>
      <c r="F8" s="4" t="s">
        <v>5</v>
      </c>
      <c r="G8" s="4" t="s">
        <v>10</v>
      </c>
      <c r="H8" s="22" t="s">
        <v>13</v>
      </c>
    </row>
    <row r="9" spans="2:8" ht="54" x14ac:dyDescent="0.25">
      <c r="B9" s="19" t="s">
        <v>18</v>
      </c>
      <c r="C9" s="28" t="s">
        <v>19</v>
      </c>
      <c r="D9" s="5">
        <v>983756.9</v>
      </c>
      <c r="E9" s="1" t="s">
        <v>20</v>
      </c>
      <c r="F9" s="10">
        <v>45599</v>
      </c>
      <c r="G9" s="2">
        <f>D9</f>
        <v>983756.9</v>
      </c>
      <c r="H9" s="21" t="s">
        <v>21</v>
      </c>
    </row>
    <row r="10" spans="2:8" ht="36" x14ac:dyDescent="0.2">
      <c r="B10" s="19" t="s">
        <v>22</v>
      </c>
      <c r="C10" s="18" t="s">
        <v>23</v>
      </c>
      <c r="D10" s="5">
        <v>26314.51</v>
      </c>
      <c r="E10" s="1" t="s">
        <v>26</v>
      </c>
      <c r="F10" s="10">
        <v>45573</v>
      </c>
      <c r="G10" s="2">
        <f t="shared" ref="G10:G35" si="0">D10</f>
        <v>26314.51</v>
      </c>
      <c r="H10" s="21" t="s">
        <v>29</v>
      </c>
    </row>
    <row r="11" spans="2:8" ht="36" x14ac:dyDescent="0.2">
      <c r="B11" s="19" t="s">
        <v>22</v>
      </c>
      <c r="C11" s="18" t="s">
        <v>24</v>
      </c>
      <c r="D11" s="5">
        <v>53466.61</v>
      </c>
      <c r="E11" s="1" t="s">
        <v>27</v>
      </c>
      <c r="F11" s="10">
        <v>45576</v>
      </c>
      <c r="G11" s="2">
        <f t="shared" si="0"/>
        <v>53466.61</v>
      </c>
      <c r="H11" s="21" t="s">
        <v>29</v>
      </c>
    </row>
    <row r="12" spans="2:8" ht="36" x14ac:dyDescent="0.2">
      <c r="B12" s="19" t="s">
        <v>22</v>
      </c>
      <c r="C12" s="18" t="s">
        <v>25</v>
      </c>
      <c r="D12" s="5">
        <v>28615.23</v>
      </c>
      <c r="E12" s="1" t="s">
        <v>28</v>
      </c>
      <c r="F12" s="10">
        <v>45597</v>
      </c>
      <c r="G12" s="2">
        <f t="shared" si="0"/>
        <v>28615.23</v>
      </c>
      <c r="H12" s="21" t="s">
        <v>29</v>
      </c>
    </row>
    <row r="13" spans="2:8" ht="36" x14ac:dyDescent="0.2">
      <c r="B13" s="19" t="s">
        <v>30</v>
      </c>
      <c r="C13" s="18" t="s">
        <v>31</v>
      </c>
      <c r="D13" s="5">
        <v>34999.99</v>
      </c>
      <c r="E13" s="1" t="s">
        <v>32</v>
      </c>
      <c r="F13" s="10">
        <v>45610</v>
      </c>
      <c r="G13" s="2">
        <f t="shared" si="0"/>
        <v>34999.99</v>
      </c>
      <c r="H13" s="2" t="s">
        <v>33</v>
      </c>
    </row>
    <row r="14" spans="2:8" ht="36" x14ac:dyDescent="0.2">
      <c r="B14" s="19" t="s">
        <v>34</v>
      </c>
      <c r="C14" s="18" t="s">
        <v>35</v>
      </c>
      <c r="D14" s="5">
        <v>70000</v>
      </c>
      <c r="E14" s="1" t="s">
        <v>37</v>
      </c>
      <c r="F14" s="10">
        <v>45609</v>
      </c>
      <c r="G14" s="2">
        <f t="shared" si="0"/>
        <v>70000</v>
      </c>
      <c r="H14" s="2" t="s">
        <v>39</v>
      </c>
    </row>
    <row r="15" spans="2:8" s="24" customFormat="1" ht="36" x14ac:dyDescent="0.25">
      <c r="B15" s="19" t="s">
        <v>34</v>
      </c>
      <c r="C15" s="18" t="s">
        <v>36</v>
      </c>
      <c r="D15" s="5">
        <v>69999.990000000005</v>
      </c>
      <c r="E15" s="1" t="s">
        <v>38</v>
      </c>
      <c r="F15" s="10">
        <v>45609</v>
      </c>
      <c r="G15" s="2">
        <f t="shared" si="0"/>
        <v>69999.990000000005</v>
      </c>
      <c r="H15" s="2" t="s">
        <v>39</v>
      </c>
    </row>
    <row r="16" spans="2:8" ht="36" x14ac:dyDescent="0.2">
      <c r="B16" s="19" t="s">
        <v>40</v>
      </c>
      <c r="C16" s="18" t="s">
        <v>16</v>
      </c>
      <c r="D16" s="5">
        <v>300000</v>
      </c>
      <c r="E16" s="1" t="s">
        <v>17</v>
      </c>
      <c r="F16" s="10">
        <v>45610</v>
      </c>
      <c r="G16" s="2">
        <f t="shared" si="0"/>
        <v>300000</v>
      </c>
      <c r="H16" s="2" t="s">
        <v>41</v>
      </c>
    </row>
    <row r="17" spans="2:8" s="24" customFormat="1" ht="54" x14ac:dyDescent="0.25">
      <c r="B17" s="19" t="s">
        <v>42</v>
      </c>
      <c r="C17" s="18" t="s">
        <v>43</v>
      </c>
      <c r="D17" s="5">
        <v>105300</v>
      </c>
      <c r="E17" s="1" t="s">
        <v>44</v>
      </c>
      <c r="F17" s="10">
        <v>45596</v>
      </c>
      <c r="G17" s="2">
        <f t="shared" si="0"/>
        <v>105300</v>
      </c>
      <c r="H17" s="2" t="s">
        <v>45</v>
      </c>
    </row>
    <row r="18" spans="2:8" s="24" customFormat="1" ht="72" x14ac:dyDescent="0.25">
      <c r="B18" s="19" t="s">
        <v>46</v>
      </c>
      <c r="C18" s="18" t="s">
        <v>47</v>
      </c>
      <c r="D18" s="5">
        <v>121864.5</v>
      </c>
      <c r="E18" s="1" t="s">
        <v>48</v>
      </c>
      <c r="F18" s="10">
        <v>45603</v>
      </c>
      <c r="G18" s="2">
        <f t="shared" si="0"/>
        <v>121864.5</v>
      </c>
      <c r="H18" s="2" t="s">
        <v>49</v>
      </c>
    </row>
    <row r="19" spans="2:8" ht="54" x14ac:dyDescent="0.2">
      <c r="B19" s="19" t="s">
        <v>50</v>
      </c>
      <c r="C19" s="18" t="s">
        <v>51</v>
      </c>
      <c r="D19" s="5">
        <v>405566.08</v>
      </c>
      <c r="E19" s="1" t="s">
        <v>52</v>
      </c>
      <c r="F19" s="10">
        <v>45610</v>
      </c>
      <c r="G19" s="2">
        <f t="shared" si="0"/>
        <v>405566.08</v>
      </c>
      <c r="H19" s="2" t="s">
        <v>53</v>
      </c>
    </row>
    <row r="20" spans="2:8" ht="36" x14ac:dyDescent="0.2">
      <c r="B20" s="19" t="s">
        <v>54</v>
      </c>
      <c r="C20" s="18" t="s">
        <v>55</v>
      </c>
      <c r="D20" s="5">
        <v>39798</v>
      </c>
      <c r="E20" s="1" t="s">
        <v>56</v>
      </c>
      <c r="F20" s="10">
        <v>45608</v>
      </c>
      <c r="G20" s="2">
        <f t="shared" si="0"/>
        <v>39798</v>
      </c>
      <c r="H20" s="2" t="s">
        <v>63</v>
      </c>
    </row>
    <row r="21" spans="2:8" ht="36" x14ac:dyDescent="0.2">
      <c r="B21" s="19" t="s">
        <v>54</v>
      </c>
      <c r="C21" s="18" t="s">
        <v>55</v>
      </c>
      <c r="D21" s="5">
        <v>3618</v>
      </c>
      <c r="E21" s="1" t="s">
        <v>57</v>
      </c>
      <c r="F21" s="10">
        <v>45608</v>
      </c>
      <c r="G21" s="2">
        <f t="shared" si="0"/>
        <v>3618</v>
      </c>
      <c r="H21" s="2" t="s">
        <v>63</v>
      </c>
    </row>
    <row r="22" spans="2:8" ht="36" x14ac:dyDescent="0.2">
      <c r="B22" s="19" t="s">
        <v>54</v>
      </c>
      <c r="C22" s="18" t="s">
        <v>55</v>
      </c>
      <c r="D22" s="5">
        <v>21708</v>
      </c>
      <c r="E22" s="1" t="s">
        <v>58</v>
      </c>
      <c r="F22" s="10">
        <v>45608</v>
      </c>
      <c r="G22" s="2">
        <f t="shared" si="0"/>
        <v>21708</v>
      </c>
      <c r="H22" s="2" t="s">
        <v>63</v>
      </c>
    </row>
    <row r="23" spans="2:8" ht="36" x14ac:dyDescent="0.2">
      <c r="B23" s="19" t="s">
        <v>54</v>
      </c>
      <c r="C23" s="18" t="s">
        <v>55</v>
      </c>
      <c r="D23" s="5">
        <v>6512.4</v>
      </c>
      <c r="E23" s="1" t="s">
        <v>59</v>
      </c>
      <c r="F23" s="10">
        <v>45608</v>
      </c>
      <c r="G23" s="2">
        <f t="shared" si="0"/>
        <v>6512.4</v>
      </c>
      <c r="H23" s="2" t="s">
        <v>63</v>
      </c>
    </row>
    <row r="24" spans="2:8" ht="36" x14ac:dyDescent="0.2">
      <c r="B24" s="19" t="s">
        <v>54</v>
      </c>
      <c r="C24" s="18" t="s">
        <v>55</v>
      </c>
      <c r="D24" s="5">
        <v>1085.4000000000001</v>
      </c>
      <c r="E24" s="1" t="s">
        <v>60</v>
      </c>
      <c r="F24" s="10">
        <v>45608</v>
      </c>
      <c r="G24" s="2">
        <f t="shared" si="0"/>
        <v>1085.4000000000001</v>
      </c>
      <c r="H24" s="2" t="s">
        <v>63</v>
      </c>
    </row>
    <row r="25" spans="2:8" ht="36" x14ac:dyDescent="0.2">
      <c r="B25" s="19" t="s">
        <v>54</v>
      </c>
      <c r="C25" s="18" t="s">
        <v>55</v>
      </c>
      <c r="D25" s="5">
        <v>7597.8</v>
      </c>
      <c r="E25" s="1" t="s">
        <v>61</v>
      </c>
      <c r="F25" s="10">
        <v>45608</v>
      </c>
      <c r="G25" s="2">
        <f t="shared" si="0"/>
        <v>7597.8</v>
      </c>
      <c r="H25" s="2" t="s">
        <v>63</v>
      </c>
    </row>
    <row r="26" spans="2:8" ht="36" x14ac:dyDescent="0.2">
      <c r="B26" s="19" t="s">
        <v>54</v>
      </c>
      <c r="C26" s="18" t="s">
        <v>55</v>
      </c>
      <c r="D26" s="5">
        <v>52099.199999999997</v>
      </c>
      <c r="E26" s="1" t="s">
        <v>62</v>
      </c>
      <c r="F26" s="10">
        <v>45608</v>
      </c>
      <c r="G26" s="2">
        <f t="shared" si="0"/>
        <v>52099.199999999997</v>
      </c>
      <c r="H26" s="2" t="s">
        <v>63</v>
      </c>
    </row>
    <row r="27" spans="2:8" ht="36" x14ac:dyDescent="0.2">
      <c r="B27" s="19" t="s">
        <v>65</v>
      </c>
      <c r="C27" s="23" t="s">
        <v>66</v>
      </c>
      <c r="D27" s="5">
        <v>37450.26</v>
      </c>
      <c r="E27" s="1" t="s">
        <v>67</v>
      </c>
      <c r="F27" s="10">
        <v>45601</v>
      </c>
      <c r="G27" s="2">
        <f t="shared" si="0"/>
        <v>37450.26</v>
      </c>
      <c r="H27" s="2" t="s">
        <v>68</v>
      </c>
    </row>
    <row r="28" spans="2:8" ht="54" x14ac:dyDescent="0.2">
      <c r="B28" s="19" t="s">
        <v>69</v>
      </c>
      <c r="C28" s="23" t="s">
        <v>70</v>
      </c>
      <c r="D28" s="5">
        <v>25000</v>
      </c>
      <c r="E28" s="1" t="s">
        <v>71</v>
      </c>
      <c r="F28" s="10">
        <v>45616</v>
      </c>
      <c r="G28" s="2">
        <f t="shared" si="0"/>
        <v>25000</v>
      </c>
      <c r="H28" s="2" t="s">
        <v>72</v>
      </c>
    </row>
    <row r="29" spans="2:8" ht="36" x14ac:dyDescent="0.2">
      <c r="B29" s="19" t="s">
        <v>73</v>
      </c>
      <c r="C29" s="23" t="s">
        <v>74</v>
      </c>
      <c r="D29" s="5">
        <v>249999.99</v>
      </c>
      <c r="E29" s="1" t="s">
        <v>75</v>
      </c>
      <c r="F29" s="10">
        <v>45610</v>
      </c>
      <c r="G29" s="2">
        <f t="shared" si="0"/>
        <v>249999.99</v>
      </c>
      <c r="H29" s="2" t="s">
        <v>76</v>
      </c>
    </row>
    <row r="30" spans="2:8" ht="72" x14ac:dyDescent="0.25">
      <c r="B30" s="19" t="s">
        <v>77</v>
      </c>
      <c r="C30" s="26" t="s">
        <v>78</v>
      </c>
      <c r="D30" s="5">
        <v>1380014.72</v>
      </c>
      <c r="E30" s="1" t="s">
        <v>79</v>
      </c>
      <c r="F30" s="10">
        <v>45615</v>
      </c>
      <c r="G30" s="2">
        <f t="shared" si="0"/>
        <v>1380014.72</v>
      </c>
      <c r="H30" s="2" t="s">
        <v>80</v>
      </c>
    </row>
    <row r="31" spans="2:8" ht="36" x14ac:dyDescent="0.2">
      <c r="B31" s="19" t="s">
        <v>81</v>
      </c>
      <c r="C31" s="18" t="s">
        <v>89</v>
      </c>
      <c r="D31" s="5">
        <v>10351.15</v>
      </c>
      <c r="E31" s="1" t="s">
        <v>82</v>
      </c>
      <c r="F31" s="10">
        <v>45602</v>
      </c>
      <c r="G31" s="2">
        <f t="shared" si="0"/>
        <v>10351.15</v>
      </c>
      <c r="H31" s="2" t="s">
        <v>86</v>
      </c>
    </row>
    <row r="32" spans="2:8" ht="36" x14ac:dyDescent="0.2">
      <c r="B32" s="19" t="s">
        <v>81</v>
      </c>
      <c r="C32" s="18" t="s">
        <v>89</v>
      </c>
      <c r="D32" s="5">
        <v>12030.51</v>
      </c>
      <c r="E32" s="1" t="s">
        <v>83</v>
      </c>
      <c r="F32" s="10">
        <v>45602</v>
      </c>
      <c r="G32" s="2">
        <f t="shared" si="0"/>
        <v>12030.51</v>
      </c>
      <c r="H32" s="2" t="s">
        <v>86</v>
      </c>
    </row>
    <row r="33" spans="2:8" ht="36" x14ac:dyDescent="0.2">
      <c r="B33" s="19" t="s">
        <v>81</v>
      </c>
      <c r="C33" s="18" t="s">
        <v>89</v>
      </c>
      <c r="D33" s="5">
        <v>11609.64</v>
      </c>
      <c r="E33" s="1" t="s">
        <v>84</v>
      </c>
      <c r="F33" s="10">
        <v>45602</v>
      </c>
      <c r="G33" s="2">
        <f t="shared" si="0"/>
        <v>11609.64</v>
      </c>
      <c r="H33" s="2" t="s">
        <v>86</v>
      </c>
    </row>
    <row r="34" spans="2:8" ht="36" x14ac:dyDescent="0.2">
      <c r="B34" s="19" t="s">
        <v>81</v>
      </c>
      <c r="C34" s="18" t="s">
        <v>89</v>
      </c>
      <c r="D34" s="5">
        <v>12753.07</v>
      </c>
      <c r="E34" s="1" t="s">
        <v>85</v>
      </c>
      <c r="F34" s="10">
        <v>45603</v>
      </c>
      <c r="G34" s="2">
        <f t="shared" si="0"/>
        <v>12753.07</v>
      </c>
      <c r="H34" s="2" t="s">
        <v>86</v>
      </c>
    </row>
    <row r="35" spans="2:8" ht="36" x14ac:dyDescent="0.2">
      <c r="B35" s="19" t="s">
        <v>87</v>
      </c>
      <c r="C35" s="23" t="s">
        <v>88</v>
      </c>
      <c r="D35" s="5">
        <v>253580.5</v>
      </c>
      <c r="E35" s="1" t="s">
        <v>90</v>
      </c>
      <c r="F35" s="10">
        <v>45617</v>
      </c>
      <c r="G35" s="2">
        <f t="shared" si="0"/>
        <v>253580.5</v>
      </c>
      <c r="H35" s="2" t="s">
        <v>91</v>
      </c>
    </row>
    <row r="36" spans="2:8" ht="36" x14ac:dyDescent="0.2">
      <c r="B36" s="19" t="s">
        <v>92</v>
      </c>
      <c r="C36" s="23" t="s">
        <v>93</v>
      </c>
      <c r="D36" s="5">
        <v>310830</v>
      </c>
      <c r="E36" s="1" t="s">
        <v>94</v>
      </c>
      <c r="F36" s="10">
        <v>45611</v>
      </c>
      <c r="G36" s="2">
        <f>D36</f>
        <v>310830</v>
      </c>
      <c r="H36" s="2" t="s">
        <v>95</v>
      </c>
    </row>
    <row r="37" spans="2:8" ht="36" x14ac:dyDescent="0.2">
      <c r="B37" s="19" t="s">
        <v>96</v>
      </c>
      <c r="C37" s="23" t="s">
        <v>97</v>
      </c>
      <c r="D37" s="5">
        <v>17106.86</v>
      </c>
      <c r="E37" s="1" t="s">
        <v>98</v>
      </c>
      <c r="F37" s="10">
        <v>45607</v>
      </c>
      <c r="G37" s="2">
        <f>D37</f>
        <v>17106.86</v>
      </c>
      <c r="H37" s="2" t="s">
        <v>99</v>
      </c>
    </row>
    <row r="38" spans="2:8" s="24" customFormat="1" ht="54" x14ac:dyDescent="0.25">
      <c r="B38" s="19" t="s">
        <v>100</v>
      </c>
      <c r="C38" s="23" t="s">
        <v>101</v>
      </c>
      <c r="D38" s="5">
        <v>4736673.3499999996</v>
      </c>
      <c r="E38" s="1" t="s">
        <v>102</v>
      </c>
      <c r="F38" s="10">
        <v>45608</v>
      </c>
      <c r="G38" s="2">
        <f>D38</f>
        <v>4736673.3499999996</v>
      </c>
      <c r="H38" s="2" t="s">
        <v>103</v>
      </c>
    </row>
    <row r="39" spans="2:8" ht="36" x14ac:dyDescent="0.2">
      <c r="B39" s="19" t="s">
        <v>104</v>
      </c>
      <c r="C39" s="23" t="s">
        <v>105</v>
      </c>
      <c r="D39" s="5">
        <v>299720</v>
      </c>
      <c r="E39" s="1" t="s">
        <v>106</v>
      </c>
      <c r="F39" s="10">
        <v>45602</v>
      </c>
      <c r="G39" s="2">
        <f>D39</f>
        <v>299720</v>
      </c>
      <c r="H39" s="2" t="s">
        <v>107</v>
      </c>
    </row>
    <row r="40" spans="2:8" ht="36" x14ac:dyDescent="0.2">
      <c r="B40" s="19" t="s">
        <v>108</v>
      </c>
      <c r="C40" s="23" t="s">
        <v>109</v>
      </c>
      <c r="D40" s="5">
        <v>13114.3</v>
      </c>
      <c r="E40" s="1" t="s">
        <v>111</v>
      </c>
      <c r="F40" s="10">
        <v>45602</v>
      </c>
      <c r="G40" s="2">
        <f t="shared" ref="G40:G105" si="1">D40</f>
        <v>13114.3</v>
      </c>
      <c r="H40" s="2" t="s">
        <v>113</v>
      </c>
    </row>
    <row r="41" spans="2:8" ht="36" x14ac:dyDescent="0.2">
      <c r="B41" s="19" t="s">
        <v>108</v>
      </c>
      <c r="C41" s="23" t="s">
        <v>110</v>
      </c>
      <c r="D41" s="5">
        <v>14836.22</v>
      </c>
      <c r="E41" s="1" t="s">
        <v>112</v>
      </c>
      <c r="F41" s="10">
        <v>45602</v>
      </c>
      <c r="G41" s="2">
        <f t="shared" si="1"/>
        <v>14836.22</v>
      </c>
      <c r="H41" s="2" t="s">
        <v>113</v>
      </c>
    </row>
    <row r="42" spans="2:8" x14ac:dyDescent="0.2">
      <c r="B42" s="19" t="s">
        <v>114</v>
      </c>
      <c r="C42" s="23" t="s">
        <v>115</v>
      </c>
      <c r="D42" s="5">
        <v>184080</v>
      </c>
      <c r="E42" s="1" t="s">
        <v>116</v>
      </c>
      <c r="F42" s="10">
        <v>45594</v>
      </c>
      <c r="G42" s="2">
        <f t="shared" si="1"/>
        <v>184080</v>
      </c>
      <c r="H42" s="2" t="s">
        <v>117</v>
      </c>
    </row>
    <row r="43" spans="2:8" ht="36" x14ac:dyDescent="0.2">
      <c r="B43" s="19" t="s">
        <v>118</v>
      </c>
      <c r="C43" s="23" t="s">
        <v>119</v>
      </c>
      <c r="D43" s="5">
        <v>29028</v>
      </c>
      <c r="E43" s="1" t="s">
        <v>120</v>
      </c>
      <c r="F43" s="10">
        <v>45610</v>
      </c>
      <c r="G43" s="2">
        <f t="shared" si="1"/>
        <v>29028</v>
      </c>
      <c r="H43" s="2" t="s">
        <v>121</v>
      </c>
    </row>
    <row r="44" spans="2:8" ht="36" x14ac:dyDescent="0.2">
      <c r="B44" s="19" t="s">
        <v>122</v>
      </c>
      <c r="C44" s="23" t="s">
        <v>123</v>
      </c>
      <c r="D44" s="5">
        <v>3000000</v>
      </c>
      <c r="E44" s="1" t="s">
        <v>124</v>
      </c>
      <c r="F44" s="10">
        <v>45618</v>
      </c>
      <c r="G44" s="2">
        <f t="shared" si="1"/>
        <v>3000000</v>
      </c>
      <c r="H44" s="2" t="s">
        <v>125</v>
      </c>
    </row>
    <row r="45" spans="2:8" ht="36" x14ac:dyDescent="0.2">
      <c r="B45" s="19" t="s">
        <v>126</v>
      </c>
      <c r="C45" s="23" t="s">
        <v>127</v>
      </c>
      <c r="D45" s="5">
        <v>50000</v>
      </c>
      <c r="E45" s="1" t="s">
        <v>128</v>
      </c>
      <c r="F45" s="10">
        <v>45615</v>
      </c>
      <c r="G45" s="2">
        <f t="shared" si="1"/>
        <v>50000</v>
      </c>
      <c r="H45" s="2" t="s">
        <v>129</v>
      </c>
    </row>
    <row r="46" spans="2:8" ht="36" x14ac:dyDescent="0.2">
      <c r="B46" s="19" t="s">
        <v>130</v>
      </c>
      <c r="C46" s="23" t="s">
        <v>131</v>
      </c>
      <c r="D46" s="5">
        <v>106200</v>
      </c>
      <c r="E46" s="1" t="s">
        <v>132</v>
      </c>
      <c r="F46" s="10">
        <v>45596</v>
      </c>
      <c r="G46" s="2">
        <f t="shared" si="1"/>
        <v>106200</v>
      </c>
      <c r="H46" s="2" t="s">
        <v>133</v>
      </c>
    </row>
    <row r="47" spans="2:8" ht="36" x14ac:dyDescent="0.2">
      <c r="B47" s="19" t="s">
        <v>134</v>
      </c>
      <c r="C47" s="23" t="s">
        <v>135</v>
      </c>
      <c r="D47" s="5">
        <v>81216.78</v>
      </c>
      <c r="E47" s="1" t="s">
        <v>136</v>
      </c>
      <c r="F47" s="10">
        <v>45595</v>
      </c>
      <c r="G47" s="2">
        <f t="shared" si="1"/>
        <v>81216.78</v>
      </c>
      <c r="H47" s="2" t="s">
        <v>137</v>
      </c>
    </row>
    <row r="48" spans="2:8" ht="72" x14ac:dyDescent="0.2">
      <c r="B48" s="19" t="s">
        <v>138</v>
      </c>
      <c r="C48" s="23" t="s">
        <v>139</v>
      </c>
      <c r="D48" s="5">
        <v>516000</v>
      </c>
      <c r="E48" s="1" t="s">
        <v>140</v>
      </c>
      <c r="F48" s="10">
        <v>45614</v>
      </c>
      <c r="G48" s="2">
        <f t="shared" si="1"/>
        <v>516000</v>
      </c>
      <c r="H48" s="2" t="s">
        <v>141</v>
      </c>
    </row>
    <row r="49" spans="2:8" ht="36" x14ac:dyDescent="0.2">
      <c r="B49" s="19" t="s">
        <v>142</v>
      </c>
      <c r="C49" s="23" t="s">
        <v>143</v>
      </c>
      <c r="D49" s="5">
        <v>133340</v>
      </c>
      <c r="E49" s="1" t="s">
        <v>144</v>
      </c>
      <c r="F49" s="10">
        <v>45593</v>
      </c>
      <c r="G49" s="2">
        <f t="shared" si="1"/>
        <v>133340</v>
      </c>
      <c r="H49" s="2" t="s">
        <v>145</v>
      </c>
    </row>
    <row r="50" spans="2:8" ht="54" x14ac:dyDescent="0.2">
      <c r="B50" s="19" t="s">
        <v>146</v>
      </c>
      <c r="C50" s="23" t="s">
        <v>147</v>
      </c>
      <c r="D50" s="5">
        <v>240000</v>
      </c>
      <c r="E50" s="1" t="s">
        <v>148</v>
      </c>
      <c r="F50" s="10">
        <v>45596</v>
      </c>
      <c r="G50" s="2">
        <f t="shared" si="1"/>
        <v>240000</v>
      </c>
      <c r="H50" s="2" t="s">
        <v>149</v>
      </c>
    </row>
    <row r="51" spans="2:8" ht="36" x14ac:dyDescent="0.2">
      <c r="B51" s="19" t="s">
        <v>150</v>
      </c>
      <c r="C51" s="23" t="s">
        <v>151</v>
      </c>
      <c r="D51" s="5">
        <v>224999.99</v>
      </c>
      <c r="E51" s="1" t="s">
        <v>152</v>
      </c>
      <c r="F51" s="10">
        <v>45547</v>
      </c>
      <c r="G51" s="2">
        <f t="shared" si="1"/>
        <v>224999.99</v>
      </c>
      <c r="H51" s="2" t="s">
        <v>153</v>
      </c>
    </row>
    <row r="52" spans="2:8" ht="36" x14ac:dyDescent="0.2">
      <c r="B52" s="19" t="s">
        <v>154</v>
      </c>
      <c r="C52" s="23" t="s">
        <v>155</v>
      </c>
      <c r="D52" s="5">
        <v>30000</v>
      </c>
      <c r="E52" s="1" t="s">
        <v>156</v>
      </c>
      <c r="F52" s="10">
        <v>45611</v>
      </c>
      <c r="G52" s="2">
        <f t="shared" si="1"/>
        <v>30000</v>
      </c>
      <c r="H52" s="2" t="s">
        <v>157</v>
      </c>
    </row>
    <row r="53" spans="2:8" ht="36" x14ac:dyDescent="0.2">
      <c r="B53" s="19" t="s">
        <v>158</v>
      </c>
      <c r="C53" s="23" t="s">
        <v>159</v>
      </c>
      <c r="D53" s="5">
        <v>59999.99</v>
      </c>
      <c r="E53" s="25" t="s">
        <v>160</v>
      </c>
      <c r="F53" s="10">
        <v>45579</v>
      </c>
      <c r="G53" s="2">
        <f t="shared" si="1"/>
        <v>59999.99</v>
      </c>
      <c r="H53" s="2" t="s">
        <v>162</v>
      </c>
    </row>
    <row r="54" spans="2:8" ht="36" x14ac:dyDescent="0.2">
      <c r="B54" s="19" t="s">
        <v>158</v>
      </c>
      <c r="C54" s="23" t="s">
        <v>159</v>
      </c>
      <c r="D54" s="5">
        <v>59999.99</v>
      </c>
      <c r="E54" s="25" t="s">
        <v>161</v>
      </c>
      <c r="F54" s="10">
        <v>45621</v>
      </c>
      <c r="G54" s="2">
        <f t="shared" si="1"/>
        <v>59999.99</v>
      </c>
      <c r="H54" s="2" t="s">
        <v>162</v>
      </c>
    </row>
    <row r="55" spans="2:8" ht="36" x14ac:dyDescent="0.2">
      <c r="B55" s="19" t="s">
        <v>163</v>
      </c>
      <c r="C55" s="17" t="s">
        <v>164</v>
      </c>
      <c r="D55" s="5">
        <v>34999.99</v>
      </c>
      <c r="E55" s="25" t="s">
        <v>165</v>
      </c>
      <c r="F55" s="10">
        <v>45621</v>
      </c>
      <c r="G55" s="2">
        <f t="shared" si="1"/>
        <v>34999.99</v>
      </c>
      <c r="H55" s="2" t="s">
        <v>166</v>
      </c>
    </row>
    <row r="56" spans="2:8" ht="36" x14ac:dyDescent="0.2">
      <c r="B56" s="19" t="s">
        <v>167</v>
      </c>
      <c r="C56" s="17" t="s">
        <v>168</v>
      </c>
      <c r="D56" s="5">
        <v>100000</v>
      </c>
      <c r="E56" s="25" t="s">
        <v>169</v>
      </c>
      <c r="F56" s="10">
        <v>45610</v>
      </c>
      <c r="G56" s="2">
        <f t="shared" si="1"/>
        <v>100000</v>
      </c>
      <c r="H56" s="2" t="s">
        <v>170</v>
      </c>
    </row>
    <row r="57" spans="2:8" ht="36" x14ac:dyDescent="0.2">
      <c r="B57" s="19" t="s">
        <v>81</v>
      </c>
      <c r="C57" s="17" t="s">
        <v>89</v>
      </c>
      <c r="D57" s="5">
        <v>10470.44</v>
      </c>
      <c r="E57" s="25" t="s">
        <v>171</v>
      </c>
      <c r="F57" s="10">
        <v>45622</v>
      </c>
      <c r="G57" s="2">
        <f t="shared" si="1"/>
        <v>10470.44</v>
      </c>
      <c r="H57" s="2" t="s">
        <v>174</v>
      </c>
    </row>
    <row r="58" spans="2:8" ht="36" x14ac:dyDescent="0.2">
      <c r="B58" s="19" t="s">
        <v>81</v>
      </c>
      <c r="C58" s="17" t="s">
        <v>89</v>
      </c>
      <c r="D58" s="5">
        <v>14265.28</v>
      </c>
      <c r="E58" s="25" t="s">
        <v>172</v>
      </c>
      <c r="F58" s="10">
        <v>45624</v>
      </c>
      <c r="G58" s="2">
        <f t="shared" si="1"/>
        <v>14265.28</v>
      </c>
      <c r="H58" s="2" t="s">
        <v>174</v>
      </c>
    </row>
    <row r="59" spans="2:8" ht="36" x14ac:dyDescent="0.2">
      <c r="B59" s="19" t="s">
        <v>81</v>
      </c>
      <c r="C59" s="17" t="s">
        <v>89</v>
      </c>
      <c r="D59" s="5">
        <v>13700.13</v>
      </c>
      <c r="E59" s="25" t="s">
        <v>173</v>
      </c>
      <c r="F59" s="10">
        <v>45628</v>
      </c>
      <c r="G59" s="2">
        <f t="shared" si="1"/>
        <v>13700.13</v>
      </c>
      <c r="H59" s="2" t="s">
        <v>174</v>
      </c>
    </row>
    <row r="60" spans="2:8" ht="54" x14ac:dyDescent="0.2">
      <c r="B60" s="19" t="s">
        <v>175</v>
      </c>
      <c r="C60" s="17" t="s">
        <v>176</v>
      </c>
      <c r="D60" s="5">
        <v>348716.84</v>
      </c>
      <c r="E60" s="25" t="s">
        <v>177</v>
      </c>
      <c r="F60" s="10">
        <v>45618</v>
      </c>
      <c r="G60" s="2">
        <f t="shared" si="1"/>
        <v>348716.84</v>
      </c>
      <c r="H60" s="2" t="s">
        <v>178</v>
      </c>
    </row>
    <row r="61" spans="2:8" ht="54" x14ac:dyDescent="0.25">
      <c r="B61" s="19" t="s">
        <v>179</v>
      </c>
      <c r="C61" s="27" t="s">
        <v>180</v>
      </c>
      <c r="D61" s="5">
        <v>1115656.96</v>
      </c>
      <c r="E61" s="25" t="s">
        <v>181</v>
      </c>
      <c r="F61" s="10">
        <v>45622</v>
      </c>
      <c r="G61" s="2">
        <f t="shared" si="1"/>
        <v>1115656.96</v>
      </c>
      <c r="H61" s="2" t="s">
        <v>182</v>
      </c>
    </row>
    <row r="62" spans="2:8" ht="36" x14ac:dyDescent="0.2">
      <c r="B62" s="19" t="s">
        <v>183</v>
      </c>
      <c r="C62" s="17" t="s">
        <v>184</v>
      </c>
      <c r="D62" s="5">
        <v>126555</v>
      </c>
      <c r="E62" s="25" t="s">
        <v>185</v>
      </c>
      <c r="F62" s="10">
        <v>45628</v>
      </c>
      <c r="G62" s="2">
        <f t="shared" si="1"/>
        <v>126555</v>
      </c>
      <c r="H62" s="2" t="s">
        <v>186</v>
      </c>
    </row>
    <row r="63" spans="2:8" ht="54" x14ac:dyDescent="0.2">
      <c r="B63" s="19" t="s">
        <v>187</v>
      </c>
      <c r="C63" s="17" t="s">
        <v>188</v>
      </c>
      <c r="D63" s="5">
        <v>863636.33</v>
      </c>
      <c r="E63" s="25" t="s">
        <v>189</v>
      </c>
      <c r="F63" s="10">
        <v>45630</v>
      </c>
      <c r="G63" s="2">
        <f t="shared" si="1"/>
        <v>863636.33</v>
      </c>
      <c r="H63" s="2" t="s">
        <v>190</v>
      </c>
    </row>
    <row r="64" spans="2:8" ht="54" x14ac:dyDescent="0.2">
      <c r="B64" s="19" t="s">
        <v>191</v>
      </c>
      <c r="C64" s="17" t="s">
        <v>192</v>
      </c>
      <c r="D64" s="5">
        <v>11722411.640000001</v>
      </c>
      <c r="E64" s="25" t="s">
        <v>193</v>
      </c>
      <c r="F64" s="10">
        <v>45622</v>
      </c>
      <c r="G64" s="2">
        <f t="shared" si="1"/>
        <v>11722411.640000001</v>
      </c>
      <c r="H64" s="2" t="s">
        <v>194</v>
      </c>
    </row>
    <row r="65" spans="2:8" ht="36" x14ac:dyDescent="0.2">
      <c r="B65" s="19" t="s">
        <v>195</v>
      </c>
      <c r="C65" s="17" t="s">
        <v>196</v>
      </c>
      <c r="D65" s="5">
        <v>50000</v>
      </c>
      <c r="E65" s="25" t="s">
        <v>197</v>
      </c>
      <c r="F65" s="10">
        <v>45622</v>
      </c>
      <c r="G65" s="2">
        <f t="shared" si="1"/>
        <v>50000</v>
      </c>
      <c r="H65" s="2" t="s">
        <v>198</v>
      </c>
    </row>
    <row r="66" spans="2:8" ht="72" x14ac:dyDescent="0.2">
      <c r="B66" s="19" t="s">
        <v>199</v>
      </c>
      <c r="C66" s="17" t="s">
        <v>200</v>
      </c>
      <c r="D66" s="5">
        <v>1752441.6</v>
      </c>
      <c r="E66" s="25" t="s">
        <v>201</v>
      </c>
      <c r="F66" s="10">
        <v>45623</v>
      </c>
      <c r="G66" s="2">
        <f t="shared" si="1"/>
        <v>1752441.6</v>
      </c>
      <c r="H66" s="2" t="s">
        <v>202</v>
      </c>
    </row>
    <row r="67" spans="2:8" ht="54" x14ac:dyDescent="0.25">
      <c r="B67" s="19" t="s">
        <v>203</v>
      </c>
      <c r="C67" s="27" t="s">
        <v>204</v>
      </c>
      <c r="D67" s="5">
        <v>5119140.2300000004</v>
      </c>
      <c r="E67" s="25" t="s">
        <v>205</v>
      </c>
      <c r="F67" s="10">
        <v>45621</v>
      </c>
      <c r="G67" s="2">
        <f t="shared" si="1"/>
        <v>5119140.2300000004</v>
      </c>
      <c r="H67" s="2" t="s">
        <v>206</v>
      </c>
    </row>
    <row r="68" spans="2:8" ht="36" x14ac:dyDescent="0.2">
      <c r="B68" s="19" t="s">
        <v>207</v>
      </c>
      <c r="C68" s="17" t="s">
        <v>208</v>
      </c>
      <c r="D68" s="5">
        <v>10915</v>
      </c>
      <c r="E68" s="25" t="s">
        <v>209</v>
      </c>
      <c r="F68" s="10">
        <v>45629</v>
      </c>
      <c r="G68" s="2">
        <f t="shared" si="1"/>
        <v>10915</v>
      </c>
      <c r="H68" s="2" t="s">
        <v>210</v>
      </c>
    </row>
    <row r="69" spans="2:8" ht="36" x14ac:dyDescent="0.2">
      <c r="B69" s="19" t="s">
        <v>211</v>
      </c>
      <c r="C69" s="17" t="s">
        <v>212</v>
      </c>
      <c r="D69" s="5">
        <v>5510.6</v>
      </c>
      <c r="E69" s="25" t="s">
        <v>213</v>
      </c>
      <c r="F69" s="10">
        <v>45630</v>
      </c>
      <c r="G69" s="2">
        <f t="shared" si="1"/>
        <v>5510.6</v>
      </c>
      <c r="H69" s="2" t="s">
        <v>214</v>
      </c>
    </row>
    <row r="70" spans="2:8" ht="54" x14ac:dyDescent="0.2">
      <c r="B70" s="19" t="s">
        <v>215</v>
      </c>
      <c r="C70" s="17" t="s">
        <v>216</v>
      </c>
      <c r="D70" s="5">
        <v>29285.71</v>
      </c>
      <c r="E70" s="25" t="s">
        <v>217</v>
      </c>
      <c r="F70" s="10">
        <v>45622</v>
      </c>
      <c r="G70" s="2">
        <f t="shared" si="1"/>
        <v>29285.71</v>
      </c>
      <c r="H70" s="2" t="s">
        <v>218</v>
      </c>
    </row>
    <row r="71" spans="2:8" ht="54" x14ac:dyDescent="0.2">
      <c r="B71" s="19" t="s">
        <v>42</v>
      </c>
      <c r="C71" s="17" t="s">
        <v>219</v>
      </c>
      <c r="D71" s="5">
        <v>69900</v>
      </c>
      <c r="E71" s="25" t="s">
        <v>220</v>
      </c>
      <c r="F71" s="10">
        <v>45626</v>
      </c>
      <c r="G71" s="2">
        <f t="shared" si="1"/>
        <v>69900</v>
      </c>
      <c r="H71" s="2" t="s">
        <v>221</v>
      </c>
    </row>
    <row r="72" spans="2:8" ht="54" x14ac:dyDescent="0.2">
      <c r="B72" s="19" t="s">
        <v>222</v>
      </c>
      <c r="C72" s="17" t="s">
        <v>223</v>
      </c>
      <c r="D72" s="5">
        <v>1880953.04</v>
      </c>
      <c r="E72" s="25" t="s">
        <v>224</v>
      </c>
      <c r="F72" s="10">
        <v>45630</v>
      </c>
      <c r="G72" s="2">
        <f t="shared" si="1"/>
        <v>1880953.04</v>
      </c>
      <c r="H72" s="2" t="s">
        <v>225</v>
      </c>
    </row>
    <row r="73" spans="2:8" ht="54" x14ac:dyDescent="0.2">
      <c r="B73" s="19" t="s">
        <v>226</v>
      </c>
      <c r="C73" s="17" t="s">
        <v>227</v>
      </c>
      <c r="D73" s="5">
        <v>118207.54</v>
      </c>
      <c r="E73" s="25" t="s">
        <v>228</v>
      </c>
      <c r="F73" s="10">
        <v>45630</v>
      </c>
      <c r="G73" s="2">
        <f t="shared" si="1"/>
        <v>118207.54</v>
      </c>
      <c r="H73" s="2" t="s">
        <v>229</v>
      </c>
    </row>
    <row r="74" spans="2:8" ht="36" x14ac:dyDescent="0.2">
      <c r="B74" s="19" t="s">
        <v>142</v>
      </c>
      <c r="C74" s="17" t="s">
        <v>230</v>
      </c>
      <c r="D74" s="5">
        <v>135700</v>
      </c>
      <c r="E74" s="25" t="s">
        <v>231</v>
      </c>
      <c r="F74" s="10">
        <v>45622</v>
      </c>
      <c r="G74" s="2">
        <f t="shared" si="1"/>
        <v>135700</v>
      </c>
      <c r="H74" s="2" t="s">
        <v>232</v>
      </c>
    </row>
    <row r="75" spans="2:8" x14ac:dyDescent="0.2">
      <c r="B75" s="19" t="s">
        <v>114</v>
      </c>
      <c r="C75" s="17" t="s">
        <v>233</v>
      </c>
      <c r="D75" s="5">
        <v>368160</v>
      </c>
      <c r="E75" s="25" t="s">
        <v>181</v>
      </c>
      <c r="F75" s="10">
        <v>45594</v>
      </c>
      <c r="G75" s="2">
        <f t="shared" si="1"/>
        <v>368160</v>
      </c>
      <c r="H75" s="2" t="s">
        <v>234</v>
      </c>
    </row>
    <row r="76" spans="2:8" ht="36" x14ac:dyDescent="0.2">
      <c r="B76" s="19" t="s">
        <v>235</v>
      </c>
      <c r="C76" s="17" t="s">
        <v>236</v>
      </c>
      <c r="D76" s="5">
        <v>76700</v>
      </c>
      <c r="E76" s="25" t="s">
        <v>237</v>
      </c>
      <c r="F76" s="10">
        <v>45613</v>
      </c>
      <c r="G76" s="2">
        <f t="shared" si="1"/>
        <v>76700</v>
      </c>
      <c r="H76" s="2" t="s">
        <v>238</v>
      </c>
    </row>
    <row r="77" spans="2:8" ht="36" x14ac:dyDescent="0.2">
      <c r="B77" s="19" t="s">
        <v>239</v>
      </c>
      <c r="C77" s="17" t="s">
        <v>240</v>
      </c>
      <c r="D77" s="5">
        <v>26000</v>
      </c>
      <c r="E77" s="25" t="s">
        <v>241</v>
      </c>
      <c r="F77" s="10">
        <v>45624</v>
      </c>
      <c r="G77" s="2">
        <f t="shared" si="1"/>
        <v>26000</v>
      </c>
      <c r="H77" s="2" t="s">
        <v>242</v>
      </c>
    </row>
    <row r="78" spans="2:8" ht="54" x14ac:dyDescent="0.2">
      <c r="B78" s="19" t="s">
        <v>243</v>
      </c>
      <c r="C78" s="17" t="s">
        <v>244</v>
      </c>
      <c r="D78" s="5">
        <v>554731.68000000005</v>
      </c>
      <c r="E78" s="25" t="s">
        <v>245</v>
      </c>
      <c r="F78" s="10">
        <v>45623</v>
      </c>
      <c r="G78" s="2">
        <f t="shared" si="1"/>
        <v>554731.68000000005</v>
      </c>
      <c r="H78" s="2" t="s">
        <v>246</v>
      </c>
    </row>
    <row r="79" spans="2:8" ht="54" x14ac:dyDescent="0.2">
      <c r="B79" s="19" t="s">
        <v>247</v>
      </c>
      <c r="C79" s="17" t="s">
        <v>248</v>
      </c>
      <c r="D79" s="5">
        <v>5859214.9100000001</v>
      </c>
      <c r="E79" s="25" t="s">
        <v>249</v>
      </c>
      <c r="F79" s="10">
        <v>45622</v>
      </c>
      <c r="G79" s="2">
        <f t="shared" si="1"/>
        <v>5859214.9100000001</v>
      </c>
      <c r="H79" s="2" t="s">
        <v>250</v>
      </c>
    </row>
    <row r="80" spans="2:8" ht="72" x14ac:dyDescent="0.2">
      <c r="B80" s="19" t="s">
        <v>46</v>
      </c>
      <c r="C80" s="17" t="s">
        <v>251</v>
      </c>
      <c r="D80" s="5">
        <v>270810</v>
      </c>
      <c r="E80" s="25" t="s">
        <v>252</v>
      </c>
      <c r="F80" s="10">
        <v>45630</v>
      </c>
      <c r="G80" s="2">
        <f t="shared" si="1"/>
        <v>270810</v>
      </c>
      <c r="H80" s="2" t="s">
        <v>253</v>
      </c>
    </row>
    <row r="81" spans="2:8" ht="36" x14ac:dyDescent="0.2">
      <c r="B81" s="19" t="s">
        <v>254</v>
      </c>
      <c r="C81" s="17" t="s">
        <v>255</v>
      </c>
      <c r="D81" s="5">
        <v>74930</v>
      </c>
      <c r="E81" s="25" t="s">
        <v>256</v>
      </c>
      <c r="F81" s="10">
        <v>45638</v>
      </c>
      <c r="G81" s="2">
        <f t="shared" si="1"/>
        <v>74930</v>
      </c>
      <c r="H81" s="2" t="s">
        <v>257</v>
      </c>
    </row>
    <row r="82" spans="2:8" ht="72" x14ac:dyDescent="0.2">
      <c r="B82" s="19" t="s">
        <v>258</v>
      </c>
      <c r="C82" s="17" t="s">
        <v>259</v>
      </c>
      <c r="D82" s="5">
        <v>1506510.72</v>
      </c>
      <c r="E82" s="25" t="s">
        <v>260</v>
      </c>
      <c r="F82" s="10">
        <v>45637</v>
      </c>
      <c r="G82" s="2">
        <f t="shared" si="1"/>
        <v>1506510.72</v>
      </c>
      <c r="H82" s="2" t="s">
        <v>261</v>
      </c>
    </row>
    <row r="83" spans="2:8" ht="36" x14ac:dyDescent="0.2">
      <c r="B83" s="19" t="s">
        <v>104</v>
      </c>
      <c r="C83" s="17" t="s">
        <v>263</v>
      </c>
      <c r="D83" s="5">
        <v>42480</v>
      </c>
      <c r="E83" s="25" t="s">
        <v>128</v>
      </c>
      <c r="F83" s="10">
        <v>45614</v>
      </c>
      <c r="G83" s="2">
        <f t="shared" si="1"/>
        <v>42480</v>
      </c>
      <c r="H83" s="2" t="s">
        <v>262</v>
      </c>
    </row>
    <row r="84" spans="2:8" ht="36" x14ac:dyDescent="0.2">
      <c r="B84" s="19" t="s">
        <v>104</v>
      </c>
      <c r="C84" s="17" t="s">
        <v>264</v>
      </c>
      <c r="D84" s="5">
        <v>73160</v>
      </c>
      <c r="E84" s="25" t="s">
        <v>32</v>
      </c>
      <c r="F84" s="10">
        <v>45635</v>
      </c>
      <c r="G84" s="2">
        <f t="shared" si="1"/>
        <v>73160</v>
      </c>
      <c r="H84" s="2" t="s">
        <v>262</v>
      </c>
    </row>
    <row r="85" spans="2:8" ht="90" x14ac:dyDescent="0.2">
      <c r="B85" s="19" t="s">
        <v>265</v>
      </c>
      <c r="C85" s="17" t="s">
        <v>266</v>
      </c>
      <c r="D85" s="5">
        <v>4840724.03</v>
      </c>
      <c r="E85" s="25" t="s">
        <v>267</v>
      </c>
      <c r="F85" s="10">
        <v>45638</v>
      </c>
      <c r="G85" s="2">
        <f t="shared" si="1"/>
        <v>4840724.03</v>
      </c>
      <c r="H85" s="2" t="s">
        <v>268</v>
      </c>
    </row>
    <row r="86" spans="2:8" ht="36" x14ac:dyDescent="0.2">
      <c r="B86" s="19" t="s">
        <v>146</v>
      </c>
      <c r="C86" s="17" t="s">
        <v>269</v>
      </c>
      <c r="D86" s="5">
        <v>5575550</v>
      </c>
      <c r="E86" s="25" t="s">
        <v>275</v>
      </c>
      <c r="F86" s="10">
        <v>45443</v>
      </c>
      <c r="G86" s="2">
        <f t="shared" si="1"/>
        <v>5575550</v>
      </c>
      <c r="H86" s="2" t="s">
        <v>281</v>
      </c>
    </row>
    <row r="87" spans="2:8" ht="36" x14ac:dyDescent="0.2">
      <c r="B87" s="19" t="s">
        <v>146</v>
      </c>
      <c r="C87" s="17" t="s">
        <v>270</v>
      </c>
      <c r="D87" s="5">
        <v>4750000</v>
      </c>
      <c r="E87" s="25" t="s">
        <v>276</v>
      </c>
      <c r="F87" s="10">
        <v>45504</v>
      </c>
      <c r="G87" s="2">
        <f t="shared" si="1"/>
        <v>4750000</v>
      </c>
      <c r="H87" s="2" t="s">
        <v>281</v>
      </c>
    </row>
    <row r="88" spans="2:8" ht="36" x14ac:dyDescent="0.2">
      <c r="B88" s="19" t="s">
        <v>146</v>
      </c>
      <c r="C88" s="17" t="s">
        <v>271</v>
      </c>
      <c r="D88" s="5">
        <v>950000</v>
      </c>
      <c r="E88" s="25" t="s">
        <v>277</v>
      </c>
      <c r="F88" s="10">
        <v>45534</v>
      </c>
      <c r="G88" s="2">
        <f t="shared" si="1"/>
        <v>950000</v>
      </c>
      <c r="H88" s="2" t="s">
        <v>281</v>
      </c>
    </row>
    <row r="89" spans="2:8" ht="36" x14ac:dyDescent="0.2">
      <c r="B89" s="19" t="s">
        <v>146</v>
      </c>
      <c r="C89" s="17" t="s">
        <v>272</v>
      </c>
      <c r="D89" s="5">
        <v>3990000</v>
      </c>
      <c r="E89" s="25" t="s">
        <v>278</v>
      </c>
      <c r="F89" s="10">
        <v>45565</v>
      </c>
      <c r="G89" s="2">
        <f t="shared" si="1"/>
        <v>3990000</v>
      </c>
      <c r="H89" s="2" t="s">
        <v>281</v>
      </c>
    </row>
    <row r="90" spans="2:8" ht="36" x14ac:dyDescent="0.2">
      <c r="B90" s="19" t="s">
        <v>146</v>
      </c>
      <c r="C90" s="17" t="s">
        <v>273</v>
      </c>
      <c r="D90" s="5">
        <v>2915550</v>
      </c>
      <c r="E90" s="25" t="s">
        <v>279</v>
      </c>
      <c r="F90" s="10">
        <v>45596</v>
      </c>
      <c r="G90" s="2">
        <f t="shared" si="1"/>
        <v>2915550</v>
      </c>
      <c r="H90" s="2" t="s">
        <v>281</v>
      </c>
    </row>
    <row r="91" spans="2:8" ht="36" x14ac:dyDescent="0.2">
      <c r="B91" s="19" t="s">
        <v>146</v>
      </c>
      <c r="C91" s="17" t="s">
        <v>274</v>
      </c>
      <c r="D91" s="5">
        <v>818900</v>
      </c>
      <c r="E91" s="25" t="s">
        <v>280</v>
      </c>
      <c r="F91" s="10">
        <v>45628</v>
      </c>
      <c r="G91" s="2">
        <f t="shared" si="1"/>
        <v>818900</v>
      </c>
      <c r="H91" s="2" t="s">
        <v>281</v>
      </c>
    </row>
    <row r="92" spans="2:8" ht="54" x14ac:dyDescent="0.2">
      <c r="B92" s="19" t="s">
        <v>42</v>
      </c>
      <c r="C92" s="17" t="s">
        <v>282</v>
      </c>
      <c r="D92" s="5">
        <v>41700</v>
      </c>
      <c r="E92" s="25" t="s">
        <v>283</v>
      </c>
      <c r="F92" s="10">
        <v>45637</v>
      </c>
      <c r="G92" s="2">
        <f t="shared" si="1"/>
        <v>41700</v>
      </c>
      <c r="H92" s="2" t="s">
        <v>284</v>
      </c>
    </row>
    <row r="93" spans="2:8" ht="54" x14ac:dyDescent="0.2">
      <c r="B93" s="19" t="s">
        <v>50</v>
      </c>
      <c r="C93" s="17" t="s">
        <v>285</v>
      </c>
      <c r="D93" s="5">
        <v>140754.53</v>
      </c>
      <c r="E93" s="25" t="s">
        <v>286</v>
      </c>
      <c r="F93" s="10">
        <v>45634</v>
      </c>
      <c r="G93" s="2">
        <f t="shared" si="1"/>
        <v>140754.53</v>
      </c>
      <c r="H93" s="2" t="s">
        <v>287</v>
      </c>
    </row>
    <row r="94" spans="2:8" ht="36" x14ac:dyDescent="0.2">
      <c r="B94" s="19" t="s">
        <v>134</v>
      </c>
      <c r="C94" s="17" t="s">
        <v>288</v>
      </c>
      <c r="D94" s="5">
        <v>81216.78</v>
      </c>
      <c r="E94" s="25" t="s">
        <v>289</v>
      </c>
      <c r="F94" s="10">
        <v>45637</v>
      </c>
      <c r="G94" s="2">
        <f t="shared" si="1"/>
        <v>81216.78</v>
      </c>
      <c r="H94" s="2" t="s">
        <v>290</v>
      </c>
    </row>
    <row r="95" spans="2:8" ht="36" x14ac:dyDescent="0.2">
      <c r="B95" s="19" t="s">
        <v>291</v>
      </c>
      <c r="C95" s="17" t="s">
        <v>298</v>
      </c>
      <c r="D95" s="5">
        <v>4602</v>
      </c>
      <c r="E95" s="25" t="s">
        <v>292</v>
      </c>
      <c r="F95" s="10">
        <v>45608</v>
      </c>
      <c r="G95" s="2">
        <f t="shared" si="1"/>
        <v>4602</v>
      </c>
      <c r="H95" s="2" t="s">
        <v>297</v>
      </c>
    </row>
    <row r="96" spans="2:8" ht="36" x14ac:dyDescent="0.2">
      <c r="B96" s="19" t="s">
        <v>291</v>
      </c>
      <c r="C96" s="17" t="s">
        <v>299</v>
      </c>
      <c r="D96" s="5">
        <v>7823.4</v>
      </c>
      <c r="E96" s="25" t="s">
        <v>293</v>
      </c>
      <c r="F96" s="10">
        <v>45611</v>
      </c>
      <c r="G96" s="2">
        <f t="shared" si="1"/>
        <v>7823.4</v>
      </c>
      <c r="H96" s="2" t="s">
        <v>297</v>
      </c>
    </row>
    <row r="97" spans="2:8" ht="36" x14ac:dyDescent="0.2">
      <c r="B97" s="19" t="s">
        <v>291</v>
      </c>
      <c r="C97" s="17" t="s">
        <v>300</v>
      </c>
      <c r="D97" s="5">
        <v>23010</v>
      </c>
      <c r="E97" s="25" t="s">
        <v>294</v>
      </c>
      <c r="F97" s="10">
        <v>45615</v>
      </c>
      <c r="G97" s="2">
        <f t="shared" si="1"/>
        <v>23010</v>
      </c>
      <c r="H97" s="2" t="s">
        <v>297</v>
      </c>
    </row>
    <row r="98" spans="2:8" ht="36" x14ac:dyDescent="0.2">
      <c r="B98" s="19" t="s">
        <v>291</v>
      </c>
      <c r="C98" s="17" t="s">
        <v>301</v>
      </c>
      <c r="D98" s="5">
        <v>12655.5</v>
      </c>
      <c r="E98" s="25" t="s">
        <v>295</v>
      </c>
      <c r="F98" s="10">
        <v>45617</v>
      </c>
      <c r="G98" s="2">
        <f t="shared" si="1"/>
        <v>12655.5</v>
      </c>
      <c r="H98" s="2" t="s">
        <v>297</v>
      </c>
    </row>
    <row r="99" spans="2:8" ht="36" x14ac:dyDescent="0.2">
      <c r="B99" s="19" t="s">
        <v>291</v>
      </c>
      <c r="C99" s="17" t="s">
        <v>302</v>
      </c>
      <c r="D99" s="5">
        <v>24544</v>
      </c>
      <c r="E99" s="25" t="s">
        <v>296</v>
      </c>
      <c r="F99" s="10">
        <v>45617</v>
      </c>
      <c r="G99" s="2">
        <f t="shared" si="1"/>
        <v>24544</v>
      </c>
      <c r="H99" s="2" t="s">
        <v>297</v>
      </c>
    </row>
    <row r="100" spans="2:8" ht="36" x14ac:dyDescent="0.2">
      <c r="B100" s="19" t="s">
        <v>303</v>
      </c>
      <c r="C100" s="17" t="s">
        <v>304</v>
      </c>
      <c r="D100" s="5">
        <v>1696215.76</v>
      </c>
      <c r="E100" s="25" t="s">
        <v>205</v>
      </c>
      <c r="F100" s="10">
        <v>45632</v>
      </c>
      <c r="G100" s="2">
        <f t="shared" si="1"/>
        <v>1696215.76</v>
      </c>
      <c r="H100" s="2" t="s">
        <v>305</v>
      </c>
    </row>
    <row r="101" spans="2:8" ht="36" x14ac:dyDescent="0.2">
      <c r="B101" s="19" t="s">
        <v>306</v>
      </c>
      <c r="C101" s="17" t="s">
        <v>307</v>
      </c>
      <c r="D101" s="5">
        <v>571627.4</v>
      </c>
      <c r="E101" s="25" t="s">
        <v>308</v>
      </c>
      <c r="F101" s="10">
        <v>45637</v>
      </c>
      <c r="G101" s="2">
        <f t="shared" si="1"/>
        <v>571627.4</v>
      </c>
      <c r="H101" s="2" t="s">
        <v>309</v>
      </c>
    </row>
    <row r="102" spans="2:8" ht="36" x14ac:dyDescent="0.2">
      <c r="B102" s="19" t="s">
        <v>310</v>
      </c>
      <c r="C102" s="17" t="s">
        <v>311</v>
      </c>
      <c r="D102" s="5">
        <v>2588734.35</v>
      </c>
      <c r="E102" s="25" t="s">
        <v>312</v>
      </c>
      <c r="F102" s="10">
        <v>45628</v>
      </c>
      <c r="G102" s="2">
        <f t="shared" si="1"/>
        <v>2588734.35</v>
      </c>
      <c r="H102" s="2" t="s">
        <v>313</v>
      </c>
    </row>
    <row r="103" spans="2:8" ht="54" x14ac:dyDescent="0.2">
      <c r="B103" s="19" t="s">
        <v>314</v>
      </c>
      <c r="C103" s="17" t="s">
        <v>315</v>
      </c>
      <c r="D103" s="5">
        <v>1326320</v>
      </c>
      <c r="E103" s="25" t="s">
        <v>316</v>
      </c>
      <c r="F103" s="10">
        <v>45635</v>
      </c>
      <c r="G103" s="2">
        <f t="shared" si="1"/>
        <v>1326320</v>
      </c>
      <c r="H103" s="2" t="s">
        <v>317</v>
      </c>
    </row>
    <row r="104" spans="2:8" ht="54" x14ac:dyDescent="0.2">
      <c r="B104" s="19" t="s">
        <v>146</v>
      </c>
      <c r="C104" s="17" t="s">
        <v>318</v>
      </c>
      <c r="D104" s="5">
        <v>8000</v>
      </c>
      <c r="E104" s="25" t="s">
        <v>319</v>
      </c>
      <c r="F104" s="10">
        <v>45628</v>
      </c>
      <c r="G104" s="2">
        <f t="shared" si="1"/>
        <v>8000</v>
      </c>
      <c r="H104" s="2" t="s">
        <v>320</v>
      </c>
    </row>
    <row r="105" spans="2:8" ht="54" x14ac:dyDescent="0.2">
      <c r="B105" s="19" t="s">
        <v>321</v>
      </c>
      <c r="C105" s="17" t="s">
        <v>322</v>
      </c>
      <c r="D105" s="5">
        <v>7248524.6500000004</v>
      </c>
      <c r="E105" s="25" t="s">
        <v>323</v>
      </c>
      <c r="F105" s="10">
        <v>45628</v>
      </c>
      <c r="G105" s="2">
        <f t="shared" si="1"/>
        <v>7248524.6500000004</v>
      </c>
      <c r="H105" s="2" t="s">
        <v>324</v>
      </c>
    </row>
    <row r="106" spans="2:8" x14ac:dyDescent="0.2">
      <c r="B106" s="19"/>
      <c r="C106" s="17"/>
      <c r="D106" s="5"/>
      <c r="E106" s="25"/>
      <c r="F106" s="10"/>
      <c r="G106" s="2"/>
      <c r="H106" s="2"/>
    </row>
    <row r="107" spans="2:8" x14ac:dyDescent="0.2">
      <c r="B107" s="20"/>
      <c r="C107" s="18"/>
      <c r="D107" s="5">
        <v>0</v>
      </c>
      <c r="E107" s="15"/>
      <c r="F107" s="10"/>
      <c r="G107" s="2">
        <f t="shared" ref="G107" si="2">+D107</f>
        <v>0</v>
      </c>
      <c r="H107" s="16"/>
    </row>
    <row r="108" spans="2:8" ht="20.25" x14ac:dyDescent="0.3">
      <c r="B108" s="12" t="s">
        <v>7</v>
      </c>
      <c r="C108" s="12"/>
      <c r="D108" s="13">
        <f>SUM(D9:D107)</f>
        <v>84423853.970000029</v>
      </c>
      <c r="E108" s="12"/>
      <c r="F108" s="12"/>
      <c r="G108" s="14">
        <f>SUM(G9:G107)</f>
        <v>84423853.970000029</v>
      </c>
    </row>
    <row r="113" spans="2:7" ht="20.25" x14ac:dyDescent="0.3">
      <c r="B113" s="6" t="s">
        <v>14</v>
      </c>
      <c r="C113" s="6" t="s">
        <v>11</v>
      </c>
      <c r="D113" s="30"/>
      <c r="E113" s="30"/>
      <c r="F113" s="7"/>
      <c r="G113" s="6" t="s">
        <v>8</v>
      </c>
    </row>
    <row r="114" spans="2:7" ht="20.25" x14ac:dyDescent="0.3">
      <c r="B114" s="7" t="s">
        <v>15</v>
      </c>
      <c r="C114" s="7" t="s">
        <v>12</v>
      </c>
      <c r="D114" s="29"/>
      <c r="E114" s="29"/>
      <c r="F114" s="11"/>
      <c r="G114" s="7" t="s">
        <v>9</v>
      </c>
    </row>
  </sheetData>
  <autoFilter ref="A8:H108" xr:uid="{C55FADD5-0EF3-4532-AF60-B89E940E74A3}"/>
  <mergeCells count="5">
    <mergeCell ref="D114:E114"/>
    <mergeCell ref="D113:E113"/>
    <mergeCell ref="B5:H5"/>
    <mergeCell ref="B6:H6"/>
    <mergeCell ref="B7:H7"/>
  </mergeCells>
  <phoneticPr fontId="1" type="noConversion"/>
  <printOptions verticalCentered="1"/>
  <pageMargins left="0.7" right="0.7" top="0.75" bottom="0.75" header="0.3" footer="0.3"/>
  <pageSetup scale="44" fitToHeight="0" orientation="landscape" r:id="rId1"/>
  <rowBreaks count="4" manualBreakCount="4">
    <brk id="31" max="7" man="1"/>
    <brk id="56" max="7" man="1"/>
    <brk id="77" max="7" man="1"/>
    <brk id="98" max="7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2366139DBB0247B7868BDB8EDE7D4B" ma:contentTypeVersion="6" ma:contentTypeDescription="Crear nuevo documento." ma:contentTypeScope="" ma:versionID="031d09610cebabc9a53fb037678f6e3f">
  <xsd:schema xmlns:xsd="http://www.w3.org/2001/XMLSchema" xmlns:xs="http://www.w3.org/2001/XMLSchema" xmlns:p="http://schemas.microsoft.com/office/2006/metadata/properties" xmlns:ns2="66e55bb0-6a93-486a-a874-be641f4fee4e" xmlns:ns3="7560a857-e2bb-466a-b88c-17500a5332ee" targetNamespace="http://schemas.microsoft.com/office/2006/metadata/properties" ma:root="true" ma:fieldsID="00d22cafd8287d902eb2b7103a96dd7a" ns2:_="" ns3:_="">
    <xsd:import namespace="66e55bb0-6a93-486a-a874-be641f4fee4e"/>
    <xsd:import namespace="7560a857-e2bb-466a-b88c-17500a5332e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e55bb0-6a93-486a-a874-be641f4fee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60a857-e2bb-466a-b88c-17500a5332e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4375EF-A633-4FE4-9EA5-322E69CE81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e55bb0-6a93-486a-a874-be641f4fee4e"/>
    <ds:schemaRef ds:uri="7560a857-e2bb-466a-b88c-17500a5332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0105100-234F-4D0A-B1F0-40C6B00C9B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QD</vt:lpstr>
      <vt:lpstr>QD!Área_de_impresión</vt:lpstr>
      <vt:lpstr>QD!Títulos_a_imprimir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Peralta</dc:creator>
  <cp:lastModifiedBy>Juan Rosario</cp:lastModifiedBy>
  <cp:lastPrinted>2025-01-09T18:50:56Z</cp:lastPrinted>
  <dcterms:created xsi:type="dcterms:W3CDTF">2015-06-05T18:19:34Z</dcterms:created>
  <dcterms:modified xsi:type="dcterms:W3CDTF">2025-01-10T18:06:05Z</dcterms:modified>
</cp:coreProperties>
</file>