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igepepdom-my.sharepoint.com/personal/noelia_nunez_propeep_gob_do/Documents/Escritorio/Informe de evaluacion trimestral 2025/"/>
    </mc:Choice>
  </mc:AlternateContent>
  <xr:revisionPtr revIDLastSave="73" documentId="13_ncr:1_{CC8215B7-9FB2-4535-B3E0-22654386BEE1}" xr6:coauthVersionLast="47" xr6:coauthVersionMax="47" xr10:uidLastSave="{D1989F76-E66A-4155-8BD1-F7997B6F2996}"/>
  <bookViews>
    <workbookView xWindow="-120" yWindow="-120" windowWidth="29040" windowHeight="15720" xr2:uid="{4338FEAE-DB8E-4C02-BE6D-DDC1311F061E}"/>
  </bookViews>
  <sheets>
    <sheet name="Hoja1" sheetId="1" r:id="rId1"/>
  </sheets>
  <externalReferences>
    <externalReference r:id="rId2"/>
  </externalReferences>
  <definedNames>
    <definedName name="_xlnm.Print_Area" localSheetId="0">Hoja1!$A$1:$J$42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1" l="1"/>
  <c r="I28" i="1" l="1"/>
  <c r="I32" i="1"/>
  <c r="J33" i="1"/>
  <c r="I33" i="1"/>
  <c r="C19" i="1" l="1"/>
  <c r="C18" i="1"/>
  <c r="C17" i="1"/>
  <c r="C16" i="1"/>
  <c r="C15" i="1"/>
  <c r="C14" i="1"/>
</calcChain>
</file>

<file path=xl/sharedStrings.xml><?xml version="1.0" encoding="utf-8"?>
<sst xmlns="http://schemas.openxmlformats.org/spreadsheetml/2006/main" count="73" uniqueCount="70">
  <si>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</si>
  <si>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</si>
  <si>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</si>
  <si>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</si>
  <si>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</si>
  <si>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</si>
  <si>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</si>
  <si>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</si>
  <si>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</si>
  <si>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</si>
  <si>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</si>
  <si>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</si>
  <si>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</si>
  <si>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</si>
  <si>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</si>
  <si>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</si>
  <si>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</si>
  <si>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</si>
  <si>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</si>
  <si>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</si>
  <si>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</si>
  <si>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</si>
  <si>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</si>
  <si>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</si>
  <si>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</si>
  <si>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</si>
  <si>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</si>
  <si>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</si>
  <si>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</si>
  <si>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</si>
  <si>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</si>
  <si>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</si>
  <si>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</si>
  <si>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</si>
  <si>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</si>
  <si>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</si>
  <si>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</si>
  <si>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</si>
  <si>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</si>
  <si>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</si>
  <si>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</si>
  <si>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</si>
  <si>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</si>
  <si>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</si>
  <si>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t>Física
(C)</t>
  </si>
  <si>
    <t>Financiera
(D)</t>
  </si>
  <si>
    <t>Física 
(E)</t>
  </si>
  <si>
    <t>Financiera 
 (F)</t>
  </si>
  <si>
    <t>Física 
(%)
 G=E/C</t>
  </si>
  <si>
    <t>Financiero 
(%) 
H=F/D</t>
  </si>
  <si>
    <t xml:space="preserve">0201-PRESIDENCIA DE LA REPÚBLICA </t>
  </si>
  <si>
    <t>06- MINISTERIO DE LA PRESIDENCIA</t>
  </si>
  <si>
    <t>0009- DIRECCIÓN GENERAL DE PROYECTOS ESTRATÉGICOS Y ESPECIALES DE LA PRESIDENCIA (PROPEEP)</t>
  </si>
  <si>
    <t>2.3.2</t>
  </si>
  <si>
    <t>4.1.3</t>
  </si>
  <si>
    <t xml:space="preserve"> Dominicanos y dominicanas de todo el territorio nacional, en condición de vulnerabilidad, debido a encontrarse en condición de extrema pobreza.</t>
  </si>
  <si>
    <t xml:space="preserve">Este Programa coordina un nuevo modelo de gestión social, con un enfoque de derecho sustentado en la coordinación y articulación de entidades del Estado y de la Sociedad.   Sus iniciativas de inclusión social están orientadas a rescatar la dignidad humana y enfrenta aspectos de la vida que producen y reproducen pobreza en las comunidades carenciadas del país.                          El Programa está enfocado en tres ejes fundamentales: el primero, orientado a combatir la pobreza extrema y la exclusión; el segundo es resiliencia, que consiste en la capacidad de esa persona que salió de la pobreza extrema para no retornar a esa condición, y el tercer eje es el combate a la reproducción intergeneracional de la pobreza.                                </t>
  </si>
  <si>
    <t>6516- Población pobre y vulnerable recibe apoyo integral para el desarrollo de capacidades sociales, culturales y productivas.</t>
  </si>
  <si>
    <t xml:space="preserve">Cantidad de personas beneficiarias </t>
  </si>
  <si>
    <t>Articulación, coordinación, promoción y ejecución de planes, programas y proyectos, para la entrega de bienes y servicios que contribuyen a reducir la exclusión social y la pobreza general y multidimensional a nivel nacional.</t>
  </si>
  <si>
    <t>6516-POBLACIÓN POBRE Y VULNERABLE RECIBE APOYO INTEGRAL PARA EL DESARROLLO DE CAPACIDADES SOCIALES, CULTURALES Y PRODUCTIVAS.</t>
  </si>
  <si>
    <t>19 - Coordinación e Implementación de Intervenciones Estratégica</t>
  </si>
  <si>
    <t xml:space="preserve"> Programación Trimestral</t>
  </si>
  <si>
    <t>Ejecución Trimestral</t>
  </si>
  <si>
    <t>Informe de Evaluación Trimestral de las Metas Físicas-Financieras</t>
  </si>
  <si>
    <t>Somos una entidad gubernamental especializada en el diseño e implementación de planes, programas, proyectos e iniciativas  con enfoque multisectorial, que contribuyan a mejorar la calidad de vida de la población vulnerable y al desarrollo territorial sostenible.</t>
  </si>
  <si>
    <t>Ser un modelo de articulación interinstitucional que promueve la creación de iniciativas innovadoras y sostenibles, que impulsen la igualdad de oportunidades en las comunidades, buscando contribuir a la reducción de la pobreza y al fomento de la inclusión social.</t>
  </si>
  <si>
    <t>Aumentar la promoción y la ejecución de planes, programas y proyectos en beneficio de la población vulnerable de 38,841 personas beneficiadas en el año 2022 a 104,235 personas para el año 2025.</t>
  </si>
  <si>
    <r>
      <t xml:space="preserve">Durante el cuarto trimestre del 2025, Dominicana  Digna programó en su producto físico (6516 - Población pobre y vulnerable recibe apoyo integral para el desarrollo de capacidades sociales, culturales y productivas) un total de 21,000 beneficiarios con un total financiero programado de doscientos millones de pesos con 00/100 (RD$517,959,017.00) 
El Plan Dominicana Digna, en el marco de las Jornadas de Inclusión Social ejecutadas a nivel nacional en las localidades de extrema pobreza, para el cuarto trimestre del año 2025, ofreció diversos servicios a la población, los cuales contemplan desde la entrega de raciones alimenticias hasta la entrega de una vivienda digna.   
Dentro de la estructura de la unidad ejecutora de PROPEEP en el producto 2 – (Población pobre y vulnerable recibe apoyo integral para el desarrollo de capacidades sociales, culturales y productivas), se ha impactado en el cuarto trimestre del año en los territorios de </t>
    </r>
    <r>
      <rPr>
        <i/>
        <sz val="10.5"/>
        <rFont val="Calibri"/>
        <family val="2"/>
        <scheme val="minor"/>
      </rPr>
      <t>Distrito Nacional, Santo Domingo,  El Seibo, San Cristóbal, Santiago, Puerto Plata, La Vega, Peravia, San Pedro de Macorís, San Jose de Ocoa, Monte Plata, La Altagracia, Hermanas Mirabal</t>
    </r>
    <r>
      <rPr>
        <i/>
        <sz val="10.5"/>
        <color rgb="FFFF0000"/>
        <rFont val="Calibri"/>
        <family val="2"/>
        <scheme val="minor"/>
      </rPr>
      <t xml:space="preserve"> </t>
    </r>
    <r>
      <rPr>
        <i/>
        <sz val="10.5"/>
        <color theme="1"/>
        <rFont val="Calibri"/>
        <family val="2"/>
        <scheme val="minor"/>
      </rPr>
      <t>con las Jornadas de Inclusión Social un total de 28,883</t>
    </r>
    <r>
      <rPr>
        <i/>
        <sz val="10.5"/>
        <rFont val="Calibri"/>
        <family val="2"/>
        <scheme val="minor"/>
      </rPr>
      <t xml:space="preserve"> </t>
    </r>
    <r>
      <rPr>
        <i/>
        <sz val="10.5"/>
        <color theme="1"/>
        <rFont val="Calibri"/>
        <family val="2"/>
        <scheme val="minor"/>
      </rPr>
      <t xml:space="preserve">beneficiarios con los siguientes servicios:  
•	Entrega  raciones de alimentos crudos
•	Kits dentales
•	</t>
    </r>
    <r>
      <rPr>
        <i/>
        <sz val="10.5"/>
        <rFont val="Calibri"/>
        <family val="2"/>
        <scheme val="minor"/>
      </rPr>
      <t xml:space="preserve">Kits Escolares
•Servicio de salud Visual
</t>
    </r>
    <r>
      <rPr>
        <i/>
        <sz val="10.5"/>
        <color theme="1"/>
        <rFont val="Calibri"/>
        <family val="2"/>
        <scheme val="minor"/>
      </rPr>
      <t>•Servicio Odontológico
•Sevicio de barberia
•Servicio de capacitacion "Renacer"
•	Talleres de articulación y capacitación comunitaria
•	Entrega de canastillas a mujeres embarazadas
•	Atencion</t>
    </r>
    <r>
      <rPr>
        <i/>
        <sz val="10.5"/>
        <rFont val="Calibri"/>
        <family val="2"/>
        <scheme val="minor"/>
      </rPr>
      <t xml:space="preserve"> mujeres embarazadas</t>
    </r>
    <r>
      <rPr>
        <i/>
        <sz val="10.5"/>
        <color theme="1"/>
        <rFont val="Calibri"/>
        <family val="2"/>
        <scheme val="minor"/>
      </rPr>
      <t xml:space="preserve">
•	</t>
    </r>
    <r>
      <rPr>
        <i/>
        <sz val="10.5"/>
        <rFont val="Calibri"/>
        <family val="2"/>
        <scheme val="minor"/>
      </rPr>
      <t>Intervención a niños, adolescentes y jóvenes (inclusión juvenil)</t>
    </r>
    <r>
      <rPr>
        <i/>
        <sz val="10.5"/>
        <color rgb="FFFF0000"/>
        <rFont val="Calibri"/>
        <family val="2"/>
        <scheme val="minor"/>
      </rPr>
      <t xml:space="preserve">
</t>
    </r>
    <r>
      <rPr>
        <i/>
        <sz val="10.5"/>
        <color theme="1"/>
        <rFont val="Calibri"/>
        <family val="2"/>
        <scheme val="minor"/>
      </rPr>
      <t xml:space="preserve">•	Acompañamiento en Registro Civil
•	Entrega de articulos deportivos
•	Taller de capacitación adolescentes y Jovenes 
•	</t>
    </r>
  </si>
  <si>
    <t>Durante el cuarto trimestre del año 2025, PROPEEP programó en el producto No. 6516 una meta física de 21,000 beneficiarios; no obstante, se alcanzó un total de 28,883 beneficiarios, equivalente a un cumplimiento del 137 %. Esta variación positiva se sustenta técnicamente en la ampliación no prevista de la cobertura operativa, derivada de la ejecución de nueve (09) Jornadas de Inclusión Social Primero Tú de carácter extraordinario, implementadas como medida de respuesta ante los efectos de la tormenta Melissa. Dichas jornadas fueron realizadas del 1 al 10 de diciembre de 2025 en los municipios de Santo Domingo Este, Santo Domingo Norte, Monte Plata, Boca Chica, Baní, San Cristóbal, San Pedro de Macorís, El Seibo y San José de Ocoa, conforme a los lineamientos establecidos en el Decreto No. 627-25.
Adicionalmente, las jornadas Cerca de Ti y las acciones de apoyo a emprendedores Renacer registraron un incremento en la demanda, superando la meta originalmente proyectada, como resultado de los levantamientos socioeconómicos efectuados en poblaciones vulnerables, lo que requirió una mayor intervención institucional. A esto se suman las acciones de emergencia ejecutadas en el marco de la declaratoria de emergencia nacional, así como la inclusión de actividades culturales con motivo de la Navidad, las cuales incrementaron el volumen de beneficiarios atendidos. La capacidad operativa y logística del equipo de Infraestructura permitió absorber esta demanda adicional, garantizando una respuesta oportuna, eficaz y alineada a los objetivos del producto.
En cuanto a la meta financiera, se programó un presupuesto de RD$517,959,017.00, logrando una ejecución de RD$488,910,301.36, lo que representa un cumplimiento del 94.40 %. El desvío registrado se explica técnicamente por la incorporación de procesos y actividades no contempladas en la programación inicial, derivadas de la declaratoria de emergencia nacional por la tormenta Melissa (Decreto No. 627-25), así como por la ejecución de actividades culturales con motivo de la Navidad. A pesar de los ajustes realizados en la planificación financiera, no fue posible ejecutar y devengar la totalidad de los compromisos asumidos, debido a que parte de las actividades fueron ejecutadas posterior al 26 de diciembre, fecha límite establecida para el registro de devengados conforme a la Circular No. 05-25 de Cierre Fiscal emitida por la DIGECOG, lo que generó la diferencia observada en el cumplimiento de la meta financiera durante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</si>
</sst>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
      <b/>
      <i/>
      <sz val="12"/>
      <color theme="1"/>
      <name val="Calibri"/>
      <family val="2"/>
      <scheme val="minor"/>
    </font>
    <font>
      <sz val="10"/>
      <color rgb="FF1673BA"/>
      <name val="Arial"/>
      <family val="2"/>
    </font>
    <font>
      <sz val="11"/>
      <color theme="1"/>
      <name val="Calibri"/>
      <family val="2"/>
    </font>
    <font>
      <i/>
      <sz val="12"/>
      <name val="Calibri"/>
      <family val="2"/>
      <scheme val="minor"/>
    </font>
    <font>
      <i/>
      <sz val="10.5"/>
      <color theme="1"/>
      <name val="Calibri"/>
      <family val="2"/>
      <scheme val="minor"/>
    </font>
    <font>
      <i/>
      <sz val="10.5"/>
      <name val="Calibri"/>
      <family val="2"/>
      <scheme val="minor"/>
    </font>
    <font>
      <i/>
      <sz val="10.5"/>
      <color rgb="FFFF0000"/>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0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9" fillId="0" borderId="22" xfId="0" applyFont="1" applyBorder="1" applyAlignment="1" applyProtection="1">
      <alignment vertical="center" wrapText="1"/>
      <protection locked="0"/>
    </xf>
    <xf numFmtId="0" fontId="9" fillId="0" borderId="22" xfId="0" applyFont="1" applyBorder="1" applyAlignment="1">
      <alignment vertical="center"/>
    </xf>
    <xf numFmtId="0" fontId="2" fillId="0" borderId="22" xfId="0" applyFont="1" applyBorder="1"/>
    <xf numFmtId="0" fontId="9" fillId="0" borderId="22" xfId="0" applyFont="1" applyBorder="1" applyAlignment="1">
      <alignment vertical="center" wrapText="1"/>
    </xf>
    <xf numFmtId="4" fontId="24" fillId="0" borderId="0" xfId="0" applyNumberFormat="1" applyFont="1"/>
    <xf numFmtId="43" fontId="0" fillId="0" borderId="0" xfId="1" applyFont="1"/>
    <xf numFmtId="166" fontId="17" fillId="9" borderId="28" xfId="0" applyNumberFormat="1" applyFont="1" applyFill="1" applyBorder="1" applyAlignment="1" applyProtection="1">
      <alignment horizontal="center" vertical="center" wrapText="1" readingOrder="1"/>
      <protection locked="0"/>
    </xf>
    <xf numFmtId="166" fontId="17" fillId="9" borderId="34" xfId="0" applyNumberFormat="1" applyFont="1" applyFill="1" applyBorder="1" applyAlignment="1" applyProtection="1">
      <alignment horizontal="center" vertical="center" wrapText="1" readingOrder="1"/>
      <protection locked="0"/>
    </xf>
    <xf numFmtId="165" fontId="17" fillId="9" borderId="28" xfId="0" applyNumberFormat="1" applyFont="1" applyFill="1" applyBorder="1" applyAlignment="1" applyProtection="1">
      <alignment horizontal="center" vertical="center" wrapText="1" readingOrder="1"/>
      <protection locked="0"/>
    </xf>
    <xf numFmtId="165" fontId="17" fillId="9" borderId="34" xfId="0" applyNumberFormat="1" applyFont="1" applyFill="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25" fillId="0" borderId="0" xfId="0" applyFont="1" applyAlignment="1">
      <alignment vertical="center"/>
    </xf>
    <xf numFmtId="0" fontId="9" fillId="10" borderId="22" xfId="0" applyFont="1" applyFill="1" applyBorder="1" applyAlignment="1">
      <alignment vertical="center"/>
    </xf>
    <xf numFmtId="0" fontId="10" fillId="10" borderId="19" xfId="0" applyFont="1" applyFill="1" applyBorder="1" applyAlignment="1">
      <alignment horizontal="center" vertical="center" wrapText="1"/>
    </xf>
    <xf numFmtId="0" fontId="10" fillId="10" borderId="19" xfId="0" applyFont="1" applyFill="1" applyBorder="1" applyAlignment="1">
      <alignment horizontal="center" vertical="center"/>
    </xf>
    <xf numFmtId="0" fontId="10" fillId="10" borderId="19" xfId="0" applyFont="1" applyFill="1" applyBorder="1" applyAlignment="1" applyProtection="1">
      <alignment horizontal="center" vertical="center" wrapText="1"/>
      <protection locked="0"/>
    </xf>
    <xf numFmtId="165" fontId="17" fillId="0" borderId="28" xfId="0" applyNumberFormat="1" applyFont="1" applyBorder="1" applyAlignment="1" applyProtection="1">
      <alignment horizontal="center"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3" fillId="0" borderId="22" xfId="0" applyFont="1" applyBorder="1" applyAlignment="1" applyProtection="1">
      <alignment horizontal="left" vertical="top" wrapText="1"/>
      <protection locked="0"/>
    </xf>
    <xf numFmtId="0" fontId="27" fillId="0" borderId="22"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21" fillId="0" borderId="22" xfId="0" applyFont="1" applyBorder="1" applyAlignment="1" applyProtection="1">
      <alignment horizontal="left" vertical="top" wrapText="1"/>
      <protection locked="0"/>
    </xf>
    <xf numFmtId="0" fontId="10" fillId="10" borderId="22"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6" fillId="0" borderId="19" xfId="0" applyFont="1" applyBorder="1" applyAlignment="1" applyProtection="1">
      <alignment horizontal="left" vertical="top" wrapText="1"/>
      <protection locked="0"/>
    </xf>
    <xf numFmtId="0" fontId="26" fillId="0" borderId="20" xfId="0"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31:J33" totalsRowShown="0" headerRowDxfId="14" dataDxfId="12" headerRowBorderDxfId="13" tableBorderDxfId="11" totalsRowBorderDxfId="10">
  <autoFilter ref="A31:J33"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IF(G32&gt;0,G32/E32,0)</calculatedColumnFormula>
    </tableColumn>
    <tableColumn id="8" xr3:uid="{CAB2F777-24BA-4EFC-82F9-153B93171D9B}" name="Financiero _x000a_(%) _x000a_H=F/D" dataDxfId="0">
      <calculatedColumnFormula>IF(H32&gt;0,H32/F32,0)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49"/>
  <sheetViews>
    <sheetView tabSelected="1" topLeftCell="A22" zoomScale="90" zoomScaleNormal="90" workbookViewId="0">
      <selection activeCell="N39" sqref="N39"/>
    </sheetView>
  </sheetViews>
  <sheetFormatPr baseColWidth="10" defaultRowHeight="15" x14ac:dyDescent="0.25"/>
  <cols>
    <col min="1" max="1" width="23" style="7" customWidth="1"/>
    <col min="2" max="3" width="12.7109375" style="7" customWidth="1"/>
    <col min="4" max="4" width="14.7109375" style="7" customWidth="1"/>
    <col min="5" max="9" width="12.7109375" style="7" customWidth="1"/>
    <col min="10" max="10" width="13.28515625" style="7" customWidth="1"/>
    <col min="11" max="11" width="11.42578125" style="7"/>
    <col min="13" max="13" width="15.140625" bestFit="1" customWidth="1"/>
    <col min="15" max="15" width="17.7109375" customWidth="1"/>
  </cols>
  <sheetData>
    <row r="1" spans="1:11" ht="21.75" thickBot="1" x14ac:dyDescent="0.3">
      <c r="A1" s="18"/>
      <c r="B1" s="82" t="s">
        <v>64</v>
      </c>
      <c r="C1" s="83"/>
      <c r="D1" s="83"/>
      <c r="E1" s="83"/>
      <c r="F1" s="83"/>
      <c r="G1" s="83"/>
      <c r="H1" s="83"/>
      <c r="I1" s="83"/>
      <c r="J1" s="84"/>
      <c r="K1" s="1"/>
    </row>
    <row r="2" spans="1:11" ht="21.75" thickBot="1" x14ac:dyDescent="0.3">
      <c r="A2" s="19"/>
      <c r="B2" s="85" t="s">
        <v>0</v>
      </c>
      <c r="C2" s="86"/>
      <c r="D2" s="85" t="s">
        <v>1</v>
      </c>
      <c r="E2" s="86"/>
      <c r="F2" s="86"/>
      <c r="G2" s="86"/>
      <c r="H2" s="87"/>
      <c r="I2" s="2" t="s">
        <v>2</v>
      </c>
      <c r="J2" s="3" t="s">
        <v>3</v>
      </c>
      <c r="K2" s="1"/>
    </row>
    <row r="3" spans="1:11" ht="21.75" thickBot="1" x14ac:dyDescent="0.3">
      <c r="A3" s="20"/>
      <c r="B3" s="88" t="s">
        <v>4</v>
      </c>
      <c r="C3" s="89"/>
      <c r="D3" s="88" t="s">
        <v>41</v>
      </c>
      <c r="E3" s="89"/>
      <c r="F3" s="89"/>
      <c r="G3" s="89"/>
      <c r="H3" s="90"/>
      <c r="I3" s="4" t="s">
        <v>5</v>
      </c>
      <c r="J3" s="5">
        <v>0</v>
      </c>
      <c r="K3" s="1"/>
    </row>
    <row r="4" spans="1:11" x14ac:dyDescent="0.25">
      <c r="A4" s="91"/>
      <c r="B4" s="92"/>
      <c r="C4" s="92"/>
      <c r="D4" s="93"/>
      <c r="E4" s="93"/>
      <c r="F4" s="93"/>
      <c r="G4" s="93"/>
      <c r="H4" s="93"/>
      <c r="I4" s="92"/>
      <c r="J4" s="94"/>
      <c r="K4" s="1"/>
    </row>
    <row r="5" spans="1:11" ht="3" customHeight="1" x14ac:dyDescent="0.25">
      <c r="A5" s="79"/>
      <c r="B5" s="80"/>
      <c r="C5" s="80"/>
      <c r="D5" s="80"/>
      <c r="E5" s="80"/>
      <c r="F5" s="80"/>
      <c r="G5" s="80"/>
      <c r="H5" s="80"/>
      <c r="I5" s="80"/>
      <c r="J5" s="81"/>
      <c r="K5" s="1"/>
    </row>
    <row r="6" spans="1:11" ht="15.75" x14ac:dyDescent="0.25">
      <c r="A6" s="40" t="s">
        <v>6</v>
      </c>
      <c r="B6" s="41"/>
      <c r="C6" s="41"/>
      <c r="D6" s="41"/>
      <c r="E6" s="41"/>
      <c r="F6" s="41"/>
      <c r="G6" s="41"/>
      <c r="H6" s="41"/>
      <c r="I6" s="41"/>
      <c r="J6" s="42"/>
      <c r="K6" s="1"/>
    </row>
    <row r="7" spans="1:11" ht="15.75" x14ac:dyDescent="0.25">
      <c r="A7" s="54" t="s">
        <v>7</v>
      </c>
      <c r="B7" s="55"/>
      <c r="C7" s="55"/>
      <c r="D7" s="55"/>
      <c r="E7" s="55"/>
      <c r="F7" s="55"/>
      <c r="G7" s="55"/>
      <c r="H7" s="55"/>
      <c r="I7" s="55"/>
      <c r="J7" s="56"/>
      <c r="K7" s="1"/>
    </row>
    <row r="8" spans="1:11" ht="15" customHeight="1" x14ac:dyDescent="0.25">
      <c r="A8" s="24" t="s">
        <v>8</v>
      </c>
      <c r="B8" s="50" t="s">
        <v>50</v>
      </c>
      <c r="C8" s="51"/>
      <c r="D8" s="51"/>
      <c r="E8" s="51"/>
      <c r="F8" s="51"/>
      <c r="G8" s="51"/>
      <c r="H8" s="51"/>
      <c r="I8" s="51"/>
      <c r="J8" s="52"/>
      <c r="K8" s="1"/>
    </row>
    <row r="9" spans="1:11" ht="15" customHeight="1" x14ac:dyDescent="0.25">
      <c r="A9" s="25" t="s">
        <v>38</v>
      </c>
      <c r="B9" s="50" t="s">
        <v>51</v>
      </c>
      <c r="C9" s="51"/>
      <c r="D9" s="51"/>
      <c r="E9" s="51"/>
      <c r="F9" s="51"/>
      <c r="G9" s="51"/>
      <c r="H9" s="51"/>
      <c r="I9" s="51"/>
      <c r="J9" s="52"/>
      <c r="K9" s="1"/>
    </row>
    <row r="10" spans="1:11" x14ac:dyDescent="0.25">
      <c r="A10" s="25" t="s">
        <v>39</v>
      </c>
      <c r="B10" s="50" t="s">
        <v>52</v>
      </c>
      <c r="C10" s="51"/>
      <c r="D10" s="51"/>
      <c r="E10" s="51"/>
      <c r="F10" s="51"/>
      <c r="G10" s="51"/>
      <c r="H10" s="51"/>
      <c r="I10" s="51"/>
      <c r="J10" s="52"/>
      <c r="K10" s="1"/>
    </row>
    <row r="11" spans="1:11" ht="31.5" customHeight="1" x14ac:dyDescent="0.25">
      <c r="A11" s="24" t="s">
        <v>9</v>
      </c>
      <c r="B11" s="53" t="s">
        <v>65</v>
      </c>
      <c r="C11" s="53"/>
      <c r="D11" s="53"/>
      <c r="E11" s="53"/>
      <c r="F11" s="53"/>
      <c r="G11" s="53"/>
      <c r="H11" s="53"/>
      <c r="I11" s="53"/>
      <c r="J11" s="53"/>
    </row>
    <row r="12" spans="1:11" ht="35.25" customHeight="1" x14ac:dyDescent="0.25">
      <c r="A12" s="24" t="s">
        <v>10</v>
      </c>
      <c r="B12" s="53" t="s">
        <v>66</v>
      </c>
      <c r="C12" s="53"/>
      <c r="D12" s="53"/>
      <c r="E12" s="53"/>
      <c r="F12" s="53"/>
      <c r="G12" s="53"/>
      <c r="H12" s="53"/>
      <c r="I12" s="53"/>
      <c r="J12" s="53"/>
    </row>
    <row r="13" spans="1:11" ht="15.75" x14ac:dyDescent="0.25">
      <c r="A13" s="40" t="s">
        <v>11</v>
      </c>
      <c r="B13" s="41"/>
      <c r="C13" s="41"/>
      <c r="D13" s="41"/>
      <c r="E13" s="41"/>
      <c r="F13" s="41"/>
      <c r="G13" s="41"/>
      <c r="H13" s="41"/>
      <c r="I13" s="41"/>
      <c r="J13" s="42"/>
    </row>
    <row r="14" spans="1:11" ht="27.75" customHeight="1" x14ac:dyDescent="0.25">
      <c r="A14" s="24" t="s">
        <v>12</v>
      </c>
      <c r="B14" s="21">
        <v>2</v>
      </c>
      <c r="C14" s="78" t="str">
        <f>IFERROR(VLOOKUP(B14,'[1]Validacion datos'!A2:B5,2,FALSE),"")</f>
        <v>DESARROLLO SOCIAL</v>
      </c>
      <c r="D14" s="78"/>
      <c r="E14" s="78"/>
      <c r="F14" s="78"/>
      <c r="G14" s="78"/>
      <c r="H14" s="78"/>
      <c r="I14" s="78"/>
      <c r="J14" s="78"/>
    </row>
    <row r="15" spans="1:11" ht="26.25" customHeight="1" x14ac:dyDescent="0.25">
      <c r="A15" s="24" t="s">
        <v>13</v>
      </c>
      <c r="B15" s="8">
        <v>2.2999999999999998</v>
      </c>
      <c r="C15" s="78" t="str">
        <f>IFERROR(VLOOKUP(B15,'[1]Validacion datos'!A8:B26,2,FALSE),"")</f>
        <v>Igualdad de derechos y oportunidades</v>
      </c>
      <c r="D15" s="78"/>
      <c r="E15" s="78"/>
      <c r="F15" s="78"/>
      <c r="G15" s="78"/>
      <c r="H15" s="78"/>
      <c r="I15" s="78"/>
      <c r="J15" s="78"/>
    </row>
    <row r="16" spans="1:11" ht="27.75" customHeight="1" x14ac:dyDescent="0.25">
      <c r="A16" s="24" t="s">
        <v>14</v>
      </c>
      <c r="B16" s="9" t="s">
        <v>53</v>
      </c>
      <c r="C16" s="74" t="str">
        <f>IFERROR(VLOOKUP(B16,'[1]Validacion datos'!D8:E64,2,FALSE),"")</f>
        <v>Elevar el capital humano y social y las oportunidades enconómicas para la población en condiciones de pobreza, a fin de elvar su empleabilidad, capacidad de generación de ingresos y mejoría de las condiciones de vida.</v>
      </c>
      <c r="D16" s="74"/>
      <c r="E16" s="74"/>
      <c r="F16" s="74"/>
      <c r="G16" s="74"/>
      <c r="H16" s="74"/>
      <c r="I16" s="74"/>
      <c r="J16" s="74"/>
    </row>
    <row r="17" spans="1:11" ht="27.75" hidden="1" customHeight="1" x14ac:dyDescent="0.25">
      <c r="A17" s="35" t="s">
        <v>12</v>
      </c>
      <c r="B17" s="36">
        <v>4</v>
      </c>
      <c r="C17" s="76" t="str">
        <f>IFERROR(VLOOKUP(B17,'[1]Validacion datos'!A5:B8,2,FALSE),"")</f>
        <v>DESARROLLO SOSTENIBLE</v>
      </c>
      <c r="D17" s="76"/>
      <c r="E17" s="76"/>
      <c r="F17" s="76"/>
      <c r="G17" s="76"/>
      <c r="H17" s="76"/>
      <c r="I17" s="76"/>
      <c r="J17" s="76"/>
    </row>
    <row r="18" spans="1:11" ht="26.25" hidden="1" customHeight="1" x14ac:dyDescent="0.25">
      <c r="A18" s="35" t="s">
        <v>13</v>
      </c>
      <c r="B18" s="37">
        <v>2.2999999999999998</v>
      </c>
      <c r="C18" s="76" t="str">
        <f>IFERROR(VLOOKUP(B18,'[1]Validacion datos'!A11:B29,2,FALSE),"")</f>
        <v>Igualdad de derechos y oportunidades</v>
      </c>
      <c r="D18" s="76"/>
      <c r="E18" s="76"/>
      <c r="F18" s="76"/>
      <c r="G18" s="76"/>
      <c r="H18" s="76"/>
      <c r="I18" s="76"/>
      <c r="J18" s="76"/>
    </row>
    <row r="19" spans="1:11" hidden="1" x14ac:dyDescent="0.25">
      <c r="A19" s="35" t="s">
        <v>14</v>
      </c>
      <c r="B19" s="38" t="s">
        <v>54</v>
      </c>
      <c r="C19" s="77" t="str">
        <f>IFERROR(VLOOKUP(B19,'[1]Validacion datos'!D11:E67,2,FALSE),"")</f>
        <v>Desarrollar una gestión integral de desechos, sustancias contaminantes y fuentes de contaminación</v>
      </c>
      <c r="D19" s="77"/>
      <c r="E19" s="77"/>
      <c r="F19" s="77"/>
      <c r="G19" s="77"/>
      <c r="H19" s="77"/>
      <c r="I19" s="77"/>
      <c r="J19" s="77"/>
    </row>
    <row r="20" spans="1:11" ht="15.75" x14ac:dyDescent="0.25">
      <c r="A20" s="40" t="s">
        <v>15</v>
      </c>
      <c r="B20" s="41"/>
      <c r="C20" s="41"/>
      <c r="D20" s="41"/>
      <c r="E20" s="41"/>
      <c r="F20" s="41"/>
      <c r="G20" s="41"/>
      <c r="H20" s="41"/>
      <c r="I20" s="41"/>
      <c r="J20" s="42"/>
    </row>
    <row r="21" spans="1:11" ht="29.25" customHeight="1" x14ac:dyDescent="0.25">
      <c r="A21" s="24" t="s">
        <v>16</v>
      </c>
      <c r="B21" s="53" t="s">
        <v>61</v>
      </c>
      <c r="C21" s="53"/>
      <c r="D21" s="53"/>
      <c r="E21" s="53"/>
      <c r="F21" s="53"/>
      <c r="G21" s="53"/>
      <c r="H21" s="53"/>
      <c r="I21" s="53"/>
      <c r="J21" s="53"/>
    </row>
    <row r="22" spans="1:11" ht="99" customHeight="1" x14ac:dyDescent="0.25">
      <c r="A22" s="26" t="s">
        <v>17</v>
      </c>
      <c r="B22" s="75" t="s">
        <v>56</v>
      </c>
      <c r="C22" s="75"/>
      <c r="D22" s="75"/>
      <c r="E22" s="75"/>
      <c r="F22" s="75"/>
      <c r="G22" s="75"/>
      <c r="H22" s="75"/>
      <c r="I22" s="75"/>
      <c r="J22" s="75"/>
    </row>
    <row r="23" spans="1:11" ht="34.5" customHeight="1" x14ac:dyDescent="0.25">
      <c r="A23" s="26" t="s">
        <v>18</v>
      </c>
      <c r="B23" s="53" t="s">
        <v>55</v>
      </c>
      <c r="C23" s="53"/>
      <c r="D23" s="53"/>
      <c r="E23" s="53"/>
      <c r="F23" s="53"/>
      <c r="G23" s="53"/>
      <c r="H23" s="53"/>
      <c r="I23" s="53"/>
      <c r="J23" s="53"/>
    </row>
    <row r="24" spans="1:11" ht="39.75" customHeight="1" x14ac:dyDescent="0.25">
      <c r="A24" s="26" t="s">
        <v>40</v>
      </c>
      <c r="B24" s="53" t="s">
        <v>67</v>
      </c>
      <c r="C24" s="53"/>
      <c r="D24" s="53"/>
      <c r="E24" s="53"/>
      <c r="F24" s="53"/>
      <c r="G24" s="53"/>
      <c r="H24" s="53"/>
      <c r="I24" s="53"/>
      <c r="J24" s="53"/>
      <c r="K24" s="1"/>
    </row>
    <row r="25" spans="1:11" ht="15.75" x14ac:dyDescent="0.25">
      <c r="A25" s="40" t="s">
        <v>19</v>
      </c>
      <c r="B25" s="41"/>
      <c r="C25" s="41"/>
      <c r="D25" s="41"/>
      <c r="E25" s="41"/>
      <c r="F25" s="41"/>
      <c r="G25" s="41"/>
      <c r="H25" s="41"/>
      <c r="I25" s="41"/>
      <c r="J25" s="42"/>
    </row>
    <row r="26" spans="1:11" ht="15.75" x14ac:dyDescent="0.25">
      <c r="A26" s="54" t="s">
        <v>20</v>
      </c>
      <c r="B26" s="55"/>
      <c r="C26" s="55"/>
      <c r="D26" s="55"/>
      <c r="E26" s="55"/>
      <c r="F26" s="55"/>
      <c r="G26" s="55"/>
      <c r="H26" s="55"/>
      <c r="I26" s="55"/>
      <c r="J26" s="56"/>
      <c r="K26" s="1"/>
    </row>
    <row r="27" spans="1:11" ht="15" customHeight="1" x14ac:dyDescent="0.25">
      <c r="A27" s="69" t="s">
        <v>21</v>
      </c>
      <c r="B27" s="70"/>
      <c r="C27" s="71" t="s">
        <v>22</v>
      </c>
      <c r="D27" s="73"/>
      <c r="E27" s="73"/>
      <c r="F27" s="73" t="s">
        <v>23</v>
      </c>
      <c r="G27" s="73"/>
      <c r="H27" s="70"/>
      <c r="I27" s="71" t="s">
        <v>24</v>
      </c>
      <c r="J27" s="72"/>
    </row>
    <row r="28" spans="1:11" x14ac:dyDescent="0.25">
      <c r="A28" s="59">
        <v>1016593234</v>
      </c>
      <c r="B28" s="60"/>
      <c r="C28" s="66">
        <v>1012959017</v>
      </c>
      <c r="D28" s="67"/>
      <c r="E28" s="68"/>
      <c r="F28" s="66">
        <v>840448049.77999997</v>
      </c>
      <c r="G28" s="67"/>
      <c r="H28" s="68"/>
      <c r="I28" s="61">
        <f>F28/C28</f>
        <v>0.82969600514450026</v>
      </c>
      <c r="J28" s="62"/>
    </row>
    <row r="29" spans="1:11" ht="15.75" x14ac:dyDescent="0.25">
      <c r="A29" s="54" t="s">
        <v>25</v>
      </c>
      <c r="B29" s="55"/>
      <c r="C29" s="55"/>
      <c r="D29" s="55"/>
      <c r="E29" s="55"/>
      <c r="F29" s="55"/>
      <c r="G29" s="55"/>
      <c r="H29" s="55"/>
      <c r="I29" s="55"/>
      <c r="J29" s="56"/>
      <c r="K29" s="1"/>
    </row>
    <row r="30" spans="1:11" x14ac:dyDescent="0.25">
      <c r="A30" s="6"/>
      <c r="B30"/>
      <c r="C30" s="63" t="s">
        <v>26</v>
      </c>
      <c r="D30" s="64"/>
      <c r="E30" s="63" t="s">
        <v>62</v>
      </c>
      <c r="F30" s="64"/>
      <c r="G30" s="63" t="s">
        <v>63</v>
      </c>
      <c r="H30" s="63"/>
      <c r="I30" s="63" t="s">
        <v>27</v>
      </c>
      <c r="J30" s="65"/>
    </row>
    <row r="31" spans="1:11" ht="38.25" x14ac:dyDescent="0.25">
      <c r="A31" s="10" t="s">
        <v>28</v>
      </c>
      <c r="B31" s="11" t="s">
        <v>29</v>
      </c>
      <c r="C31" s="11" t="s">
        <v>42</v>
      </c>
      <c r="D31" s="11" t="s">
        <v>43</v>
      </c>
      <c r="E31" s="11" t="s">
        <v>44</v>
      </c>
      <c r="F31" s="11" t="s">
        <v>45</v>
      </c>
      <c r="G31" s="11" t="s">
        <v>46</v>
      </c>
      <c r="H31" s="11" t="s">
        <v>47</v>
      </c>
      <c r="I31" s="11" t="s">
        <v>48</v>
      </c>
      <c r="J31" s="12" t="s">
        <v>49</v>
      </c>
      <c r="K31"/>
    </row>
    <row r="32" spans="1:11" ht="60" x14ac:dyDescent="0.25">
      <c r="A32" s="13" t="s">
        <v>57</v>
      </c>
      <c r="B32" s="14" t="s">
        <v>58</v>
      </c>
      <c r="C32" s="31">
        <v>105698</v>
      </c>
      <c r="D32" s="29">
        <v>1012959017</v>
      </c>
      <c r="E32" s="29">
        <v>21000</v>
      </c>
      <c r="F32" s="29">
        <v>517959017</v>
      </c>
      <c r="G32" s="39">
        <v>28883</v>
      </c>
      <c r="H32" s="29">
        <v>488910301.36000001</v>
      </c>
      <c r="I32" s="15">
        <f>IF(G32&gt;0,G32/E32,0)</f>
        <v>1.3753809523809524</v>
      </c>
      <c r="J32" s="15">
        <f>IF(H32&gt;0,H32/F32,0)</f>
        <v>0.94391696121394097</v>
      </c>
      <c r="K32"/>
    </row>
    <row r="33" spans="1:15" ht="63.75" hidden="1" customHeight="1" x14ac:dyDescent="0.25">
      <c r="A33" s="17"/>
      <c r="B33" s="14"/>
      <c r="C33" s="31"/>
      <c r="D33" s="30"/>
      <c r="E33" s="32"/>
      <c r="F33" s="30"/>
      <c r="G33" s="33"/>
      <c r="H33" s="30"/>
      <c r="I33" s="15">
        <f t="shared" ref="I33" si="0">IF(G33&gt;0,G33/E33,0)</f>
        <v>0</v>
      </c>
      <c r="J33" s="16">
        <f t="shared" ref="J33" si="1">IF(H33&gt;0,H33/F33,0)</f>
        <v>0</v>
      </c>
      <c r="K33"/>
    </row>
    <row r="34" spans="1:15" ht="15.75" x14ac:dyDescent="0.25">
      <c r="A34" s="40" t="s">
        <v>30</v>
      </c>
      <c r="B34" s="41"/>
      <c r="C34" s="41"/>
      <c r="D34" s="41"/>
      <c r="E34" s="41"/>
      <c r="F34" s="41"/>
      <c r="G34" s="41"/>
      <c r="H34" s="41"/>
      <c r="I34" s="41"/>
      <c r="J34" s="42"/>
    </row>
    <row r="35" spans="1:15" ht="15.75" x14ac:dyDescent="0.25">
      <c r="A35" s="54" t="s">
        <v>31</v>
      </c>
      <c r="B35" s="55"/>
      <c r="C35" s="55"/>
      <c r="D35" s="55"/>
      <c r="E35" s="55"/>
      <c r="F35" s="55"/>
      <c r="G35" s="55"/>
      <c r="H35" s="55"/>
      <c r="I35" s="55"/>
      <c r="J35" s="56"/>
      <c r="K35" s="1"/>
    </row>
    <row r="36" spans="1:15" ht="34.5" customHeight="1" x14ac:dyDescent="0.25">
      <c r="A36" s="23" t="s">
        <v>32</v>
      </c>
      <c r="B36" s="57" t="s">
        <v>60</v>
      </c>
      <c r="C36" s="57"/>
      <c r="D36" s="57"/>
      <c r="E36" s="57"/>
      <c r="F36" s="57"/>
      <c r="G36" s="57"/>
      <c r="H36" s="57"/>
      <c r="I36" s="57"/>
      <c r="J36" s="57"/>
    </row>
    <row r="37" spans="1:15" ht="37.5" customHeight="1" x14ac:dyDescent="0.25">
      <c r="A37" s="23" t="s">
        <v>33</v>
      </c>
      <c r="B37" s="53" t="s">
        <v>59</v>
      </c>
      <c r="C37" s="53"/>
      <c r="D37" s="53"/>
      <c r="E37" s="53"/>
      <c r="F37" s="53"/>
      <c r="G37" s="53"/>
      <c r="H37" s="53"/>
      <c r="I37" s="53"/>
      <c r="J37" s="53"/>
    </row>
    <row r="38" spans="1:15" ht="408.75" customHeight="1" x14ac:dyDescent="0.25">
      <c r="A38" s="23" t="s">
        <v>34</v>
      </c>
      <c r="B38" s="58" t="s">
        <v>68</v>
      </c>
      <c r="C38" s="58"/>
      <c r="D38" s="58"/>
      <c r="E38" s="58"/>
      <c r="F38" s="58"/>
      <c r="G38" s="58"/>
      <c r="H38" s="58"/>
      <c r="I38" s="58"/>
      <c r="J38" s="58"/>
    </row>
    <row r="39" spans="1:15" ht="378.75" customHeight="1" x14ac:dyDescent="0.25">
      <c r="A39" s="23" t="s">
        <v>35</v>
      </c>
      <c r="B39" s="95" t="s">
        <v>69</v>
      </c>
      <c r="C39" s="96"/>
      <c r="D39" s="96"/>
      <c r="E39" s="96"/>
      <c r="F39" s="96"/>
      <c r="G39" s="96"/>
      <c r="H39" s="96"/>
      <c r="I39" s="96"/>
      <c r="J39" s="97"/>
    </row>
    <row r="40" spans="1:15" ht="15.75" x14ac:dyDescent="0.25">
      <c r="A40" s="40" t="s">
        <v>36</v>
      </c>
      <c r="B40" s="41"/>
      <c r="C40" s="41"/>
      <c r="D40" s="41"/>
      <c r="E40" s="41"/>
      <c r="F40" s="41"/>
      <c r="G40" s="41"/>
      <c r="H40" s="41"/>
      <c r="I40" s="41"/>
      <c r="J40" s="42"/>
    </row>
    <row r="41" spans="1:15" ht="15.75" x14ac:dyDescent="0.25">
      <c r="A41" s="43" t="s">
        <v>37</v>
      </c>
      <c r="B41" s="44"/>
      <c r="C41" s="44"/>
      <c r="D41" s="44"/>
      <c r="E41" s="44"/>
      <c r="F41" s="44"/>
      <c r="G41" s="44"/>
      <c r="H41" s="44"/>
      <c r="I41" s="44"/>
      <c r="J41" s="45"/>
      <c r="K41" s="1"/>
    </row>
    <row r="42" spans="1:15" ht="34.5" customHeight="1" x14ac:dyDescent="0.25">
      <c r="A42" s="46"/>
      <c r="B42" s="47"/>
      <c r="C42" s="47"/>
      <c r="D42" s="47"/>
      <c r="E42" s="47"/>
      <c r="F42" s="47"/>
      <c r="G42" s="47"/>
      <c r="H42" s="47"/>
      <c r="I42" s="47"/>
      <c r="J42" s="48"/>
    </row>
    <row r="43" spans="1:15" ht="27.75" customHeight="1" x14ac:dyDescent="0.25">
      <c r="A43" s="22"/>
      <c r="B43" s="22"/>
      <c r="C43" s="22"/>
      <c r="D43" s="22"/>
      <c r="E43" s="22"/>
      <c r="F43" s="22"/>
      <c r="G43" s="22"/>
      <c r="H43" s="22"/>
      <c r="I43" s="22"/>
      <c r="J43" s="22"/>
    </row>
    <row r="44" spans="1:15" ht="30.75" customHeight="1" x14ac:dyDescent="0.25">
      <c r="A44" s="49"/>
      <c r="B44" s="49"/>
      <c r="C44" s="49"/>
      <c r="D44" s="49"/>
      <c r="E44" s="49"/>
      <c r="F44" s="49"/>
      <c r="G44" s="49"/>
      <c r="H44" s="49"/>
      <c r="I44" s="49"/>
      <c r="J44" s="49"/>
    </row>
    <row r="45" spans="1:15" x14ac:dyDescent="0.25">
      <c r="M45" s="28"/>
    </row>
    <row r="47" spans="1:15" x14ac:dyDescent="0.25">
      <c r="O47" s="27"/>
    </row>
    <row r="48" spans="1:15" x14ac:dyDescent="0.25">
      <c r="A48" s="34"/>
      <c r="M48" s="28"/>
    </row>
    <row r="49" spans="1:1" x14ac:dyDescent="0.25">
      <c r="A49" s="34"/>
    </row>
  </sheetData>
  <mergeCells count="51">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20:J20"/>
    <mergeCell ref="B21:J21"/>
    <mergeCell ref="B22:J22"/>
    <mergeCell ref="B23:J23"/>
    <mergeCell ref="C17:J17"/>
    <mergeCell ref="C18:J18"/>
    <mergeCell ref="C19:J19"/>
    <mergeCell ref="A25:J25"/>
    <mergeCell ref="A26:J26"/>
    <mergeCell ref="A27:B27"/>
    <mergeCell ref="I27:J27"/>
    <mergeCell ref="C27:E27"/>
    <mergeCell ref="F27:H27"/>
    <mergeCell ref="C30:D30"/>
    <mergeCell ref="G30:H30"/>
    <mergeCell ref="I30:J30"/>
    <mergeCell ref="E30:F30"/>
    <mergeCell ref="C28:E28"/>
    <mergeCell ref="F28:H28"/>
    <mergeCell ref="A40:J40"/>
    <mergeCell ref="A41:J41"/>
    <mergeCell ref="A42:J42"/>
    <mergeCell ref="A44:J44"/>
    <mergeCell ref="B9:J9"/>
    <mergeCell ref="B10:J10"/>
    <mergeCell ref="B24:J24"/>
    <mergeCell ref="A34:J34"/>
    <mergeCell ref="A35:J35"/>
    <mergeCell ref="B36:J36"/>
    <mergeCell ref="B37:J37"/>
    <mergeCell ref="B38:J38"/>
    <mergeCell ref="B39:J39"/>
    <mergeCell ref="A28:B28"/>
    <mergeCell ref="I28:J28"/>
    <mergeCell ref="A29:J29"/>
  </mergeCells>
  <phoneticPr fontId="22" type="noConversion"/>
  <dataValidations count="16">
    <dataValidation allowBlank="1" showInputMessage="1" showErrorMessage="1" prompt="Monto ejecutado en el trimestre" sqref="H31:H33" xr:uid="{90E46E24-8E3F-4224-9F5D-F387CD76556E}"/>
    <dataValidation allowBlank="1" showInputMessage="1" showErrorMessage="1" prompt="Meta alcanzada en el trimestre" sqref="G31:G33" xr:uid="{078E0B3D-C3D5-4323-9A6F-7DD5AA0A91C9}"/>
    <dataValidation allowBlank="1" showInputMessage="1" showErrorMessage="1" prompt="Monto presupuestado para el producto" sqref="D31:D33 E32:F33 F31" xr:uid="{247AEBBA-5BB4-404D-982B-514E41C68A75}"/>
    <dataValidation allowBlank="1" showInputMessage="1" showErrorMessage="1" prompt="Meta anual del indicador" sqref="C31:C33 E31" xr:uid="{F1CB8B99-164D-4F51-9E69-AECE57493A93}"/>
    <dataValidation allowBlank="1" showInputMessage="1" showErrorMessage="1" prompt="Nombre del indicador" sqref="B31:B33" xr:uid="{3FF3C7F1-052B-4689-97E1-0EEC782A6AE3}"/>
    <dataValidation allowBlank="1" showInputMessage="1" showErrorMessage="1" prompt="Nombre de cada producto" sqref="A31:A33" xr:uid="{2947E0C5-61A1-48DD-8DCD-04F9232477FC}"/>
    <dataValidation allowBlank="1" showInputMessage="1" showErrorMessage="1" prompt="¿En qué consiste el programa?" sqref="B22:J22" xr:uid="{A2362AFB-DC9D-43E3-823E-BC3F38EE514F}"/>
    <dataValidation allowBlank="1" showInputMessage="1" showErrorMessage="1" prompt="Presupuesto del programa" sqref="A28:C28 F28" xr:uid="{2C90DB71-EB15-47FB-969B-D3C6779E55E0}"/>
    <dataValidation allowBlank="1" showInputMessage="1" showErrorMessage="1" prompt="Oportunidades de mejora identificadas" sqref="A42:J43" xr:uid="{DA848EFB-3FC8-4206-B557-B09F4E34DBE3}"/>
    <dataValidation allowBlank="1" showInputMessage="1" showErrorMessage="1" prompt="De existir desvío, explicar razones." sqref="B39:J39" xr:uid="{15752D16-318A-466B-84D2-F16C378EE918}"/>
    <dataValidation allowBlank="1" showInputMessage="1" showErrorMessage="1" prompt="1. Describir lo plasmado en el presupuesto_x000a_2. Describir lo alcanzado en términos financieros y de producción " sqref="B38:J38" xr:uid="{A72D67B3-A10B-4E8F-9A22-A756D2816C9A}"/>
    <dataValidation allowBlank="1" showInputMessage="1" showErrorMessage="1" prompt="¿En qué consiste el producto? su objetivo" sqref="B37:J37" xr:uid="{C5CE3DEC-0EC8-49F9-8F89-90A444E4EB2F}"/>
    <dataValidation allowBlank="1" showInputMessage="1" showErrorMessage="1" prompt="Nombre del producto" sqref="B36:J36" xr:uid="{57A174E9-6613-4681-B27E-70CFF7E4AC6E}"/>
    <dataValidation allowBlank="1" showInputMessage="1" showErrorMessage="1" prompt="¿A quién va dirigido el programa?, ¿qué característica tiene esta población que requiere ser beneficiada?" sqref="B23:J23" xr:uid="{11F3E972-AD96-42CB-BEF8-91EA11A88336}"/>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72" orientation="portrait" r:id="rId1"/>
  <rowBreaks count="1" manualBreakCount="1">
    <brk id="3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5A9FE77C746147A44545EF1AD7DC69" ma:contentTypeVersion="14" ma:contentTypeDescription="Crear nuevo documento." ma:contentTypeScope="" ma:versionID="b2f7cc199d248895dc4a6f934d63a1c1">
  <xsd:schema xmlns:xsd="http://www.w3.org/2001/XMLSchema" xmlns:xs="http://www.w3.org/2001/XMLSchema" xmlns:p="http://schemas.microsoft.com/office/2006/metadata/properties" xmlns:ns1="http://schemas.microsoft.com/sharepoint/v3" xmlns:ns2="0985cc51-9e72-46cb-9d26-a782133b3380" xmlns:ns3="7560a857-e2bb-466a-b88c-17500a5332ee" targetNamespace="http://schemas.microsoft.com/office/2006/metadata/properties" ma:root="true" ma:fieldsID="e04b046f27d4eb8fcc49e95152336775" ns1:_="" ns2:_="" ns3:_="">
    <xsd:import namespace="http://schemas.microsoft.com/sharepoint/v3"/>
    <xsd:import namespace="0985cc51-9e72-46cb-9d26-a782133b3380"/>
    <xsd:import namespace="7560a857-e2bb-466a-b88c-17500a5332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Propiedades de la Directiva de cumplimiento unificado" ma:hidden="true" ma:internalName="_ip_UnifiedCompliancePolicyProperties">
      <xsd:simpleType>
        <xsd:restriction base="dms:Note"/>
      </xsd:simpleType>
    </xsd:element>
    <xsd:element name="_ip_UnifiedCompliancePolicyUIAction" ma:index="1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85cc51-9e72-46cb-9d26-a782133b33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60a857-e2bb-466a-b88c-17500a5332ee"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EE7E16-8F18-48E4-8358-FE0FC66ED97A}">
  <ds:schemaRefs>
    <ds:schemaRef ds:uri="http://schemas.openxmlformats.org/package/2006/metadata/core-properties"/>
    <ds:schemaRef ds:uri="0985cc51-9e72-46cb-9d26-a782133b3380"/>
    <ds:schemaRef ds:uri="http://www.w3.org/XML/1998/namespace"/>
    <ds:schemaRef ds:uri="http://purl.org/dc/terms/"/>
    <ds:schemaRef ds:uri="7560a857-e2bb-466a-b88c-17500a5332ee"/>
    <ds:schemaRef ds:uri="http://schemas.microsoft.com/office/2006/documentManagement/types"/>
    <ds:schemaRef ds:uri="http://purl.org/dc/dcmitype/"/>
    <ds:schemaRef ds:uri="http://purl.org/dc/elements/1.1/"/>
    <ds:schemaRef ds:uri="http://schemas.microsoft.com/office/infopath/2007/PartnerControl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FCB4C4FB-2AF6-487D-976C-A48CBBD9F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85cc51-9e72-46cb-9d26-a782133b3380"/>
    <ds:schemaRef ds:uri="7560a857-e2bb-466a-b88c-17500a533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67E8BE-6D50-4341-BF10-F2ACB329CA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Noelia Nunez</cp:lastModifiedBy>
  <cp:lastPrinted>2026-01-16T17:54:23Z</cp:lastPrinted>
  <dcterms:created xsi:type="dcterms:W3CDTF">2021-03-22T15:50:10Z</dcterms:created>
  <dcterms:modified xsi:type="dcterms:W3CDTF">2026-01-16T17:57:46Z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0x010100C85A9FE77C746147A44545EF1AD7DC69</vt:lpwstr>
  </property>
</Properties>
</file>