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igepepdom-my.sharepoint.com/personal/candelaria_reyes_propeep_gob_do/Documents/Escritorio/CONCILIACION EN EXCEL/CONCILIACIONES BANCARIAS 2025/"/>
    </mc:Choice>
  </mc:AlternateContent>
  <xr:revisionPtr revIDLastSave="0" documentId="8_{98EE7BE4-0F5F-40C3-B634-47FBCA48FBAE}" xr6:coauthVersionLast="47" xr6:coauthVersionMax="47" xr10:uidLastSave="{00000000-0000-0000-0000-000000000000}"/>
  <bookViews>
    <workbookView xWindow="-120" yWindow="-120" windowWidth="29040" windowHeight="15720" xr2:uid="{4E4BB52E-AA64-4FD8-A7A4-18C244E2CB41}"/>
  </bookViews>
  <sheets>
    <sheet name="CONCILIACION" sheetId="1" r:id="rId1"/>
  </sheets>
  <externalReferences>
    <externalReference r:id="rId2"/>
  </externalReferences>
  <definedNames>
    <definedName name="_xlnm.Print_Area" localSheetId="0">CONCILIACION!$A$1:$F$46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F37" i="1"/>
  <c r="F34" i="1"/>
  <c r="F39" i="1" s="1"/>
  <c r="F42" i="1" s="1"/>
  <c r="F21" i="1"/>
  <c r="F20" i="1"/>
  <c r="F19" i="1"/>
  <c r="F24" i="1" s="1"/>
  <c r="F17" i="1"/>
  <c r="F25" i="1" s="1"/>
  <c r="F14" i="1"/>
</calcChain>
</file>

<file path=xl/sharedStrings.xml><?xml version="1.0" encoding="utf-8"?>
<sst xmlns="http://schemas.openxmlformats.org/spreadsheetml/2006/main" count="38" uniqueCount="33">
  <si>
    <t>DIRECCION GENERAL DE PROGRAMAS ESPECIALES DE LA PRESIDENCIA</t>
  </si>
  <si>
    <t>Conciliación Bancaria al  31 _ de _12_ del año__2025_</t>
  </si>
  <si>
    <t xml:space="preserve">Institución: </t>
  </si>
  <si>
    <t>Nombre de Cta.:</t>
  </si>
  <si>
    <t>Quisqueya Somos Todos</t>
  </si>
  <si>
    <t>Número Cta.:</t>
  </si>
  <si>
    <t>960-167696-9</t>
  </si>
  <si>
    <t>Banco:</t>
  </si>
  <si>
    <t>BANCO RESERVAS</t>
  </si>
  <si>
    <t>BANRESERVAS</t>
  </si>
  <si>
    <t>CTA. OPERACIONAL</t>
  </si>
  <si>
    <t>LIBRO</t>
  </si>
  <si>
    <t>Balance Inicial al  01 de diciembre  2025</t>
  </si>
  <si>
    <t>Depósitos y créditos del mes</t>
  </si>
  <si>
    <t>Nota de Debito</t>
  </si>
  <si>
    <t>Reintegro de Cks</t>
  </si>
  <si>
    <t>TOTAL DISPONIBLE</t>
  </si>
  <si>
    <t>MENOS:</t>
  </si>
  <si>
    <t>Cheques Emitidos</t>
  </si>
  <si>
    <t>Transferencias Emitidas</t>
  </si>
  <si>
    <t>Cargos Bancarios</t>
  </si>
  <si>
    <t xml:space="preserve">Nomina </t>
  </si>
  <si>
    <t>DB Autorizado Pago Tarjeta</t>
  </si>
  <si>
    <t xml:space="preserve">TOTAL CONCILIADO </t>
  </si>
  <si>
    <t>BANCO</t>
  </si>
  <si>
    <t>BALANCE EN BANCO</t>
  </si>
  <si>
    <t>MAS:</t>
  </si>
  <si>
    <t>Depósitos en tránsito</t>
  </si>
  <si>
    <t xml:space="preserve">Cheques en tránsito </t>
  </si>
  <si>
    <t xml:space="preserve">transferencia en tránsito </t>
  </si>
  <si>
    <t xml:space="preserve">Preparado por: </t>
  </si>
  <si>
    <t>Revisado por:</t>
  </si>
  <si>
    <t>Autorizado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</si>
</sst>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RD$&quot;#,##0.00_);[Red]\(&quot;RD$&quot;#,##0.00\)"/>
    <numFmt numFmtId="165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0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sz val="10"/>
      <color indexed="63"/>
      <name val="Times New Roman"/>
      <family val="1"/>
    </font>
    <font>
      <b/>
      <sz val="10"/>
      <color theme="1"/>
      <name val="Times New Roman"/>
      <family val="1"/>
    </font>
    <font>
      <b/>
      <sz val="11"/>
      <color indexed="6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4" fillId="0" borderId="0" xfId="0" applyFont="1"/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left"/>
    </xf>
    <xf numFmtId="0" fontId="5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left"/>
    </xf>
    <xf numFmtId="0" fontId="5" fillId="2" borderId="0" xfId="0" applyFont="1" applyFill="1" applyAlignment="1" applyProtection="1">
      <alignment horizontal="left"/>
      <protection locked="0"/>
    </xf>
    <xf numFmtId="164" fontId="6" fillId="2" borderId="5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0" borderId="7" xfId="0" applyFont="1" applyBorder="1"/>
    <xf numFmtId="0" fontId="5" fillId="0" borderId="0" xfId="0" applyFont="1" applyAlignment="1">
      <alignment horizontal="left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5" fillId="0" borderId="0" xfId="0" applyFont="1" applyProtection="1">
      <protection locked="0"/>
    </xf>
    <xf numFmtId="0" fontId="5" fillId="2" borderId="0" xfId="0" applyFont="1" applyFill="1" applyAlignment="1">
      <alignment horizontal="left"/>
    </xf>
    <xf numFmtId="0" fontId="5" fillId="2" borderId="8" xfId="0" applyFont="1" applyFill="1" applyBorder="1" applyAlignment="1" applyProtection="1">
      <alignment horizontal="left"/>
      <protection locked="0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43" fontId="5" fillId="3" borderId="8" xfId="2" applyFont="1" applyFill="1" applyBorder="1" applyAlignment="1">
      <alignment horizontal="center"/>
    </xf>
    <xf numFmtId="0" fontId="5" fillId="0" borderId="7" xfId="0" applyFont="1" applyBorder="1"/>
    <xf numFmtId="0" fontId="5" fillId="0" borderId="0" xfId="0" applyFont="1"/>
    <xf numFmtId="0" fontId="7" fillId="4" borderId="0" xfId="0" applyFont="1" applyFill="1"/>
    <xf numFmtId="43" fontId="5" fillId="3" borderId="9" xfId="2" applyFont="1" applyFill="1" applyBorder="1" applyProtection="1"/>
    <xf numFmtId="43" fontId="3" fillId="0" borderId="0" xfId="0" applyNumberFormat="1" applyFont="1"/>
    <xf numFmtId="4" fontId="8" fillId="0" borderId="7" xfId="0" applyNumberFormat="1" applyFont="1" applyBorder="1"/>
    <xf numFmtId="0" fontId="8" fillId="0" borderId="0" xfId="0" applyFont="1"/>
    <xf numFmtId="0" fontId="7" fillId="0" borderId="0" xfId="0" applyFont="1"/>
    <xf numFmtId="43" fontId="7" fillId="4" borderId="8" xfId="2" applyFont="1" applyFill="1" applyBorder="1" applyProtection="1">
      <protection locked="0"/>
    </xf>
    <xf numFmtId="0" fontId="7" fillId="0" borderId="7" xfId="0" applyFont="1" applyBorder="1"/>
    <xf numFmtId="0" fontId="7" fillId="0" borderId="0" xfId="0" applyFont="1" applyAlignment="1">
      <alignment horizontal="left"/>
    </xf>
    <xf numFmtId="4" fontId="9" fillId="0" borderId="8" xfId="0" applyNumberFormat="1" applyFont="1" applyBorder="1" applyAlignment="1">
      <alignment horizontal="right"/>
    </xf>
    <xf numFmtId="165" fontId="7" fillId="0" borderId="10" xfId="1" applyFont="1" applyFill="1" applyBorder="1" applyAlignment="1" applyProtection="1">
      <alignment horizontal="right"/>
    </xf>
    <xf numFmtId="43" fontId="5" fillId="4" borderId="11" xfId="2" applyFont="1" applyFill="1" applyBorder="1" applyProtection="1"/>
    <xf numFmtId="0" fontId="8" fillId="0" borderId="7" xfId="0" applyFont="1" applyBorder="1"/>
    <xf numFmtId="43" fontId="7" fillId="0" borderId="8" xfId="2" applyFont="1" applyFill="1" applyBorder="1" applyProtection="1"/>
    <xf numFmtId="165" fontId="3" fillId="0" borderId="0" xfId="0" applyNumberFormat="1" applyFont="1"/>
    <xf numFmtId="0" fontId="7" fillId="0" borderId="7" xfId="0" applyFont="1" applyBorder="1" applyAlignment="1">
      <alignment horizontal="left"/>
    </xf>
    <xf numFmtId="0" fontId="7" fillId="0" borderId="0" xfId="0" applyFont="1" applyAlignment="1">
      <alignment horizontal="center"/>
    </xf>
    <xf numFmtId="43" fontId="3" fillId="0" borderId="8" xfId="1" applyNumberFormat="1" applyFont="1" applyFill="1" applyBorder="1"/>
    <xf numFmtId="43" fontId="9" fillId="0" borderId="8" xfId="0" applyNumberFormat="1" applyFont="1" applyBorder="1" applyAlignment="1">
      <alignment horizontal="right"/>
    </xf>
    <xf numFmtId="43" fontId="3" fillId="0" borderId="10" xfId="2" applyFont="1" applyFill="1" applyBorder="1"/>
    <xf numFmtId="43" fontId="10" fillId="0" borderId="8" xfId="2" applyFont="1" applyFill="1" applyBorder="1"/>
    <xf numFmtId="0" fontId="5" fillId="3" borderId="7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4" borderId="0" xfId="0" applyFont="1" applyFill="1"/>
    <xf numFmtId="0" fontId="7" fillId="4" borderId="0" xfId="0" applyFont="1" applyFill="1" applyAlignment="1">
      <alignment horizontal="center"/>
    </xf>
    <xf numFmtId="43" fontId="5" fillId="3" borderId="9" xfId="1" applyNumberFormat="1" applyFont="1" applyFill="1" applyBorder="1" applyProtection="1"/>
    <xf numFmtId="0" fontId="5" fillId="4" borderId="7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165" fontId="5" fillId="4" borderId="8" xfId="2" applyNumberFormat="1" applyFont="1" applyFill="1" applyBorder="1" applyProtection="1"/>
    <xf numFmtId="165" fontId="7" fillId="0" borderId="0" xfId="1" applyFont="1"/>
    <xf numFmtId="43" fontId="5" fillId="4" borderId="8" xfId="2" applyFont="1" applyFill="1" applyBorder="1" applyAlignment="1">
      <alignment horizontal="center"/>
    </xf>
    <xf numFmtId="165" fontId="5" fillId="0" borderId="0" xfId="1" applyFont="1"/>
    <xf numFmtId="4" fontId="11" fillId="0" borderId="8" xfId="0" applyNumberFormat="1" applyFont="1" applyBorder="1" applyAlignment="1">
      <alignment horizontal="right"/>
    </xf>
    <xf numFmtId="165" fontId="8" fillId="0" borderId="0" xfId="1" applyFont="1"/>
    <xf numFmtId="4" fontId="7" fillId="4" borderId="8" xfId="0" applyNumberFormat="1" applyFont="1" applyFill="1" applyBorder="1" applyProtection="1">
      <protection locked="0"/>
    </xf>
    <xf numFmtId="0" fontId="7" fillId="0" borderId="0" xfId="0" applyFont="1" applyAlignment="1">
      <alignment horizontal="center" vertical="center"/>
    </xf>
    <xf numFmtId="43" fontId="5" fillId="4" borderId="8" xfId="2" applyFont="1" applyFill="1" applyBorder="1" applyProtection="1"/>
    <xf numFmtId="0" fontId="7" fillId="4" borderId="8" xfId="0" applyFont="1" applyFill="1" applyBorder="1" applyProtection="1">
      <protection locked="0"/>
    </xf>
    <xf numFmtId="43" fontId="7" fillId="4" borderId="0" xfId="2" applyFont="1" applyFill="1" applyBorder="1" applyProtection="1"/>
    <xf numFmtId="0" fontId="5" fillId="0" borderId="12" xfId="0" applyFont="1" applyBorder="1"/>
    <xf numFmtId="0" fontId="5" fillId="0" borderId="2" xfId="0" applyFont="1" applyBorder="1"/>
    <xf numFmtId="0" fontId="7" fillId="0" borderId="2" xfId="0" applyFont="1" applyBorder="1"/>
    <xf numFmtId="43" fontId="5" fillId="0" borderId="13" xfId="2" applyFont="1" applyFill="1" applyBorder="1"/>
    <xf numFmtId="165" fontId="3" fillId="0" borderId="8" xfId="0" applyNumberFormat="1" applyFont="1" applyBorder="1"/>
    <xf numFmtId="0" fontId="3" fillId="0" borderId="8" xfId="0" applyFont="1" applyBorder="1"/>
    <xf numFmtId="0" fontId="10" fillId="0" borderId="14" xfId="0" applyFont="1" applyBorder="1"/>
    <xf numFmtId="0" fontId="10" fillId="0" borderId="15" xfId="0" applyFont="1" applyBorder="1"/>
    <xf numFmtId="0" fontId="10" fillId="0" borderId="11" xfId="0" applyFont="1" applyBorder="1"/>
    <xf numFmtId="0" fontId="3" fillId="0" borderId="12" xfId="0" applyFont="1" applyBorder="1"/>
    <xf numFmtId="0" fontId="3" fillId="0" borderId="2" xfId="0" applyFont="1" applyBorder="1"/>
    <xf numFmtId="0" fontId="3" fillId="0" borderId="16" xfId="0" applyFont="1" applyBorder="1"/>
  </cellXfs>
  <cellStyles count="3">
    <cellStyle name="Millares" xfId="1" builtinId="3"/>
    <cellStyle name="Millares 2" xfId="2" xr:uid="{17136FE7-33A8-4FEB-808B-EA59312D952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pepdom.sharepoint.com/ContabilidadII/Documentos%20compartidos/CONCILIACIONES%20BANCARIAS/Conciliaciones%20Bancarias%202025/QST%20REPONIBLE/DICIEMBRE/CB%20%20QST%20%20DICIEMBRE%202025_%20960-167696-9.xlsx" TargetMode="External"/><Relationship Id="rId1" Type="http://schemas.openxmlformats.org/officeDocument/2006/relationships/externalLinkPath" Target="https://digepepdom.sharepoint.com/ContabilidadII/Documentos%20compartidos/CONCILIACIONES%20BANCARIAS/Conciliaciones%20Bancarias%202025/QST%20REPONIBLE/DICIEMBRE/CB%20%20QST%20%20DICIEMBRE%202025_%20960-167696-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CILIACION"/>
      <sheetName val="DEPOSITOS"/>
      <sheetName val="NOMINAS REALIZADAS "/>
      <sheetName val="NOMINAS PAGADAS"/>
      <sheetName val="TRANSFERENCIAS REALIZADAS "/>
      <sheetName val="TRANSFERENCIAS  TRANSITO"/>
      <sheetName val="TRANSFERENCIAS PAGADAS"/>
      <sheetName val="CHEQUES EMITIDOS"/>
      <sheetName val="CHEQUES PAGADOS"/>
      <sheetName val="Hoja2"/>
      <sheetName val="EJECUCION"/>
      <sheetName val="CHEQUES EN TRANSITO"/>
      <sheetName val="CARGOS BANCARIOS"/>
      <sheetName val="LIBRO DE BANCO"/>
      <sheetName val="PAGADOS"/>
    </sheetNames>
    <sheetDataSet>
      <sheetData sheetId="0"/>
      <sheetData sheetId="1">
        <row r="8">
          <cell r="C8">
            <v>1910909.56</v>
          </cell>
        </row>
      </sheetData>
      <sheetData sheetId="2"/>
      <sheetData sheetId="3"/>
      <sheetData sheetId="4">
        <row r="10">
          <cell r="D10">
            <v>616195.03</v>
          </cell>
        </row>
      </sheetData>
      <sheetData sheetId="5">
        <row r="6">
          <cell r="D6">
            <v>0</v>
          </cell>
        </row>
      </sheetData>
      <sheetData sheetId="6"/>
      <sheetData sheetId="7">
        <row r="7">
          <cell r="D7">
            <v>115535.93</v>
          </cell>
        </row>
      </sheetData>
      <sheetData sheetId="8"/>
      <sheetData sheetId="9"/>
      <sheetData sheetId="10"/>
      <sheetData sheetId="11">
        <row r="9">
          <cell r="D9">
            <v>0</v>
          </cell>
        </row>
      </sheetData>
      <sheetData sheetId="12">
        <row r="10">
          <cell r="B10">
            <v>1525.2299999999998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72C7C-F932-4A2B-8428-0247D9A32AC4}">
  <dimension ref="A2:I46"/>
  <sheetViews>
    <sheetView tabSelected="1" view="pageBreakPreview" zoomScaleNormal="100" zoomScaleSheetLayoutView="100" workbookViewId="0">
      <selection activeCell="I28" sqref="I28"/>
    </sheetView>
  </sheetViews>
  <sheetFormatPr baseColWidth="10" defaultColWidth="10.7109375" defaultRowHeight="12.75" x14ac:dyDescent="0.2"/>
  <cols>
    <col min="1" max="1" width="15.140625" style="3" customWidth="1"/>
    <col min="2" max="4" width="10.7109375" style="3"/>
    <col min="5" max="5" width="14.28515625" style="3" customWidth="1"/>
    <col min="6" max="6" width="23.7109375" style="3" bestFit="1" customWidth="1"/>
    <col min="7" max="7" width="13.140625" style="3" bestFit="1" customWidth="1"/>
    <col min="8" max="8" width="14.140625" style="3" bestFit="1" customWidth="1"/>
    <col min="9" max="9" width="12" style="3" bestFit="1" customWidth="1"/>
    <col min="10" max="260" width="10.7109375" style="3"/>
    <col min="261" max="261" width="14.28515625" style="3" customWidth="1"/>
    <col min="262" max="262" width="23.7109375" style="3" bestFit="1" customWidth="1"/>
    <col min="263" max="516" width="10.7109375" style="3"/>
    <col min="517" max="517" width="14.28515625" style="3" customWidth="1"/>
    <col min="518" max="518" width="23.7109375" style="3" bestFit="1" customWidth="1"/>
    <col min="519" max="772" width="10.7109375" style="3"/>
    <col min="773" max="773" width="14.28515625" style="3" customWidth="1"/>
    <col min="774" max="774" width="23.7109375" style="3" bestFit="1" customWidth="1"/>
    <col min="775" max="1028" width="10.7109375" style="3"/>
    <col min="1029" max="1029" width="14.28515625" style="3" customWidth="1"/>
    <col min="1030" max="1030" width="23.7109375" style="3" bestFit="1" customWidth="1"/>
    <col min="1031" max="1284" width="10.7109375" style="3"/>
    <col min="1285" max="1285" width="14.28515625" style="3" customWidth="1"/>
    <col min="1286" max="1286" width="23.7109375" style="3" bestFit="1" customWidth="1"/>
    <col min="1287" max="1540" width="10.7109375" style="3"/>
    <col min="1541" max="1541" width="14.28515625" style="3" customWidth="1"/>
    <col min="1542" max="1542" width="23.7109375" style="3" bestFit="1" customWidth="1"/>
    <col min="1543" max="1796" width="10.7109375" style="3"/>
    <col min="1797" max="1797" width="14.28515625" style="3" customWidth="1"/>
    <col min="1798" max="1798" width="23.7109375" style="3" bestFit="1" customWidth="1"/>
    <col min="1799" max="2052" width="10.7109375" style="3"/>
    <col min="2053" max="2053" width="14.28515625" style="3" customWidth="1"/>
    <col min="2054" max="2054" width="23.7109375" style="3" bestFit="1" customWidth="1"/>
    <col min="2055" max="2308" width="10.7109375" style="3"/>
    <col min="2309" max="2309" width="14.28515625" style="3" customWidth="1"/>
    <col min="2310" max="2310" width="23.7109375" style="3" bestFit="1" customWidth="1"/>
    <col min="2311" max="2564" width="10.7109375" style="3"/>
    <col min="2565" max="2565" width="14.28515625" style="3" customWidth="1"/>
    <col min="2566" max="2566" width="23.7109375" style="3" bestFit="1" customWidth="1"/>
    <col min="2567" max="2820" width="10.7109375" style="3"/>
    <col min="2821" max="2821" width="14.28515625" style="3" customWidth="1"/>
    <col min="2822" max="2822" width="23.7109375" style="3" bestFit="1" customWidth="1"/>
    <col min="2823" max="3076" width="10.7109375" style="3"/>
    <col min="3077" max="3077" width="14.28515625" style="3" customWidth="1"/>
    <col min="3078" max="3078" width="23.7109375" style="3" bestFit="1" customWidth="1"/>
    <col min="3079" max="3332" width="10.7109375" style="3"/>
    <col min="3333" max="3333" width="14.28515625" style="3" customWidth="1"/>
    <col min="3334" max="3334" width="23.7109375" style="3" bestFit="1" customWidth="1"/>
    <col min="3335" max="3588" width="10.7109375" style="3"/>
    <col min="3589" max="3589" width="14.28515625" style="3" customWidth="1"/>
    <col min="3590" max="3590" width="23.7109375" style="3" bestFit="1" customWidth="1"/>
    <col min="3591" max="3844" width="10.7109375" style="3"/>
    <col min="3845" max="3845" width="14.28515625" style="3" customWidth="1"/>
    <col min="3846" max="3846" width="23.7109375" style="3" bestFit="1" customWidth="1"/>
    <col min="3847" max="4100" width="10.7109375" style="3"/>
    <col min="4101" max="4101" width="14.28515625" style="3" customWidth="1"/>
    <col min="4102" max="4102" width="23.7109375" style="3" bestFit="1" customWidth="1"/>
    <col min="4103" max="4356" width="10.7109375" style="3"/>
    <col min="4357" max="4357" width="14.28515625" style="3" customWidth="1"/>
    <col min="4358" max="4358" width="23.7109375" style="3" bestFit="1" customWidth="1"/>
    <col min="4359" max="4612" width="10.7109375" style="3"/>
    <col min="4613" max="4613" width="14.28515625" style="3" customWidth="1"/>
    <col min="4614" max="4614" width="23.7109375" style="3" bestFit="1" customWidth="1"/>
    <col min="4615" max="4868" width="10.7109375" style="3"/>
    <col min="4869" max="4869" width="14.28515625" style="3" customWidth="1"/>
    <col min="4870" max="4870" width="23.7109375" style="3" bestFit="1" customWidth="1"/>
    <col min="4871" max="5124" width="10.7109375" style="3"/>
    <col min="5125" max="5125" width="14.28515625" style="3" customWidth="1"/>
    <col min="5126" max="5126" width="23.7109375" style="3" bestFit="1" customWidth="1"/>
    <col min="5127" max="5380" width="10.7109375" style="3"/>
    <col min="5381" max="5381" width="14.28515625" style="3" customWidth="1"/>
    <col min="5382" max="5382" width="23.7109375" style="3" bestFit="1" customWidth="1"/>
    <col min="5383" max="5636" width="10.7109375" style="3"/>
    <col min="5637" max="5637" width="14.28515625" style="3" customWidth="1"/>
    <col min="5638" max="5638" width="23.7109375" style="3" bestFit="1" customWidth="1"/>
    <col min="5639" max="5892" width="10.7109375" style="3"/>
    <col min="5893" max="5893" width="14.28515625" style="3" customWidth="1"/>
    <col min="5894" max="5894" width="23.7109375" style="3" bestFit="1" customWidth="1"/>
    <col min="5895" max="6148" width="10.7109375" style="3"/>
    <col min="6149" max="6149" width="14.28515625" style="3" customWidth="1"/>
    <col min="6150" max="6150" width="23.7109375" style="3" bestFit="1" customWidth="1"/>
    <col min="6151" max="6404" width="10.7109375" style="3"/>
    <col min="6405" max="6405" width="14.28515625" style="3" customWidth="1"/>
    <col min="6406" max="6406" width="23.7109375" style="3" bestFit="1" customWidth="1"/>
    <col min="6407" max="6660" width="10.7109375" style="3"/>
    <col min="6661" max="6661" width="14.28515625" style="3" customWidth="1"/>
    <col min="6662" max="6662" width="23.7109375" style="3" bestFit="1" customWidth="1"/>
    <col min="6663" max="6916" width="10.7109375" style="3"/>
    <col min="6917" max="6917" width="14.28515625" style="3" customWidth="1"/>
    <col min="6918" max="6918" width="23.7109375" style="3" bestFit="1" customWidth="1"/>
    <col min="6919" max="7172" width="10.7109375" style="3"/>
    <col min="7173" max="7173" width="14.28515625" style="3" customWidth="1"/>
    <col min="7174" max="7174" width="23.7109375" style="3" bestFit="1" customWidth="1"/>
    <col min="7175" max="7428" width="10.7109375" style="3"/>
    <col min="7429" max="7429" width="14.28515625" style="3" customWidth="1"/>
    <col min="7430" max="7430" width="23.7109375" style="3" bestFit="1" customWidth="1"/>
    <col min="7431" max="7684" width="10.7109375" style="3"/>
    <col min="7685" max="7685" width="14.28515625" style="3" customWidth="1"/>
    <col min="7686" max="7686" width="23.7109375" style="3" bestFit="1" customWidth="1"/>
    <col min="7687" max="7940" width="10.7109375" style="3"/>
    <col min="7941" max="7941" width="14.28515625" style="3" customWidth="1"/>
    <col min="7942" max="7942" width="23.7109375" style="3" bestFit="1" customWidth="1"/>
    <col min="7943" max="8196" width="10.7109375" style="3"/>
    <col min="8197" max="8197" width="14.28515625" style="3" customWidth="1"/>
    <col min="8198" max="8198" width="23.7109375" style="3" bestFit="1" customWidth="1"/>
    <col min="8199" max="8452" width="10.7109375" style="3"/>
    <col min="8453" max="8453" width="14.28515625" style="3" customWidth="1"/>
    <col min="8454" max="8454" width="23.7109375" style="3" bestFit="1" customWidth="1"/>
    <col min="8455" max="8708" width="10.7109375" style="3"/>
    <col min="8709" max="8709" width="14.28515625" style="3" customWidth="1"/>
    <col min="8710" max="8710" width="23.7109375" style="3" bestFit="1" customWidth="1"/>
    <col min="8711" max="8964" width="10.7109375" style="3"/>
    <col min="8965" max="8965" width="14.28515625" style="3" customWidth="1"/>
    <col min="8966" max="8966" width="23.7109375" style="3" bestFit="1" customWidth="1"/>
    <col min="8967" max="9220" width="10.7109375" style="3"/>
    <col min="9221" max="9221" width="14.28515625" style="3" customWidth="1"/>
    <col min="9222" max="9222" width="23.7109375" style="3" bestFit="1" customWidth="1"/>
    <col min="9223" max="9476" width="10.7109375" style="3"/>
    <col min="9477" max="9477" width="14.28515625" style="3" customWidth="1"/>
    <col min="9478" max="9478" width="23.7109375" style="3" bestFit="1" customWidth="1"/>
    <col min="9479" max="9732" width="10.7109375" style="3"/>
    <col min="9733" max="9733" width="14.28515625" style="3" customWidth="1"/>
    <col min="9734" max="9734" width="23.7109375" style="3" bestFit="1" customWidth="1"/>
    <col min="9735" max="9988" width="10.7109375" style="3"/>
    <col min="9989" max="9989" width="14.28515625" style="3" customWidth="1"/>
    <col min="9990" max="9990" width="23.7109375" style="3" bestFit="1" customWidth="1"/>
    <col min="9991" max="10244" width="10.7109375" style="3"/>
    <col min="10245" max="10245" width="14.28515625" style="3" customWidth="1"/>
    <col min="10246" max="10246" width="23.7109375" style="3" bestFit="1" customWidth="1"/>
    <col min="10247" max="10500" width="10.7109375" style="3"/>
    <col min="10501" max="10501" width="14.28515625" style="3" customWidth="1"/>
    <col min="10502" max="10502" width="23.7109375" style="3" bestFit="1" customWidth="1"/>
    <col min="10503" max="10756" width="10.7109375" style="3"/>
    <col min="10757" max="10757" width="14.28515625" style="3" customWidth="1"/>
    <col min="10758" max="10758" width="23.7109375" style="3" bestFit="1" customWidth="1"/>
    <col min="10759" max="11012" width="10.7109375" style="3"/>
    <col min="11013" max="11013" width="14.28515625" style="3" customWidth="1"/>
    <col min="11014" max="11014" width="23.7109375" style="3" bestFit="1" customWidth="1"/>
    <col min="11015" max="11268" width="10.7109375" style="3"/>
    <col min="11269" max="11269" width="14.28515625" style="3" customWidth="1"/>
    <col min="11270" max="11270" width="23.7109375" style="3" bestFit="1" customWidth="1"/>
    <col min="11271" max="11524" width="10.7109375" style="3"/>
    <col min="11525" max="11525" width="14.28515625" style="3" customWidth="1"/>
    <col min="11526" max="11526" width="23.7109375" style="3" bestFit="1" customWidth="1"/>
    <col min="11527" max="11780" width="10.7109375" style="3"/>
    <col min="11781" max="11781" width="14.28515625" style="3" customWidth="1"/>
    <col min="11782" max="11782" width="23.7109375" style="3" bestFit="1" customWidth="1"/>
    <col min="11783" max="12036" width="10.7109375" style="3"/>
    <col min="12037" max="12037" width="14.28515625" style="3" customWidth="1"/>
    <col min="12038" max="12038" width="23.7109375" style="3" bestFit="1" customWidth="1"/>
    <col min="12039" max="12292" width="10.7109375" style="3"/>
    <col min="12293" max="12293" width="14.28515625" style="3" customWidth="1"/>
    <col min="12294" max="12294" width="23.7109375" style="3" bestFit="1" customWidth="1"/>
    <col min="12295" max="12548" width="10.7109375" style="3"/>
    <col min="12549" max="12549" width="14.28515625" style="3" customWidth="1"/>
    <col min="12550" max="12550" width="23.7109375" style="3" bestFit="1" customWidth="1"/>
    <col min="12551" max="12804" width="10.7109375" style="3"/>
    <col min="12805" max="12805" width="14.28515625" style="3" customWidth="1"/>
    <col min="12806" max="12806" width="23.7109375" style="3" bestFit="1" customWidth="1"/>
    <col min="12807" max="13060" width="10.7109375" style="3"/>
    <col min="13061" max="13061" width="14.28515625" style="3" customWidth="1"/>
    <col min="13062" max="13062" width="23.7109375" style="3" bestFit="1" customWidth="1"/>
    <col min="13063" max="13316" width="10.7109375" style="3"/>
    <col min="13317" max="13317" width="14.28515625" style="3" customWidth="1"/>
    <col min="13318" max="13318" width="23.7109375" style="3" bestFit="1" customWidth="1"/>
    <col min="13319" max="13572" width="10.7109375" style="3"/>
    <col min="13573" max="13573" width="14.28515625" style="3" customWidth="1"/>
    <col min="13574" max="13574" width="23.7109375" style="3" bestFit="1" customWidth="1"/>
    <col min="13575" max="13828" width="10.7109375" style="3"/>
    <col min="13829" max="13829" width="14.28515625" style="3" customWidth="1"/>
    <col min="13830" max="13830" width="23.7109375" style="3" bestFit="1" customWidth="1"/>
    <col min="13831" max="14084" width="10.7109375" style="3"/>
    <col min="14085" max="14085" width="14.28515625" style="3" customWidth="1"/>
    <col min="14086" max="14086" width="23.7109375" style="3" bestFit="1" customWidth="1"/>
    <col min="14087" max="14340" width="10.7109375" style="3"/>
    <col min="14341" max="14341" width="14.28515625" style="3" customWidth="1"/>
    <col min="14342" max="14342" width="23.7109375" style="3" bestFit="1" customWidth="1"/>
    <col min="14343" max="14596" width="10.7109375" style="3"/>
    <col min="14597" max="14597" width="14.28515625" style="3" customWidth="1"/>
    <col min="14598" max="14598" width="23.7109375" style="3" bestFit="1" customWidth="1"/>
    <col min="14599" max="14852" width="10.7109375" style="3"/>
    <col min="14853" max="14853" width="14.28515625" style="3" customWidth="1"/>
    <col min="14854" max="14854" width="23.7109375" style="3" bestFit="1" customWidth="1"/>
    <col min="14855" max="15108" width="10.7109375" style="3"/>
    <col min="15109" max="15109" width="14.28515625" style="3" customWidth="1"/>
    <col min="15110" max="15110" width="23.7109375" style="3" bestFit="1" customWidth="1"/>
    <col min="15111" max="15364" width="10.7109375" style="3"/>
    <col min="15365" max="15365" width="14.28515625" style="3" customWidth="1"/>
    <col min="15366" max="15366" width="23.7109375" style="3" bestFit="1" customWidth="1"/>
    <col min="15367" max="15620" width="10.7109375" style="3"/>
    <col min="15621" max="15621" width="14.28515625" style="3" customWidth="1"/>
    <col min="15622" max="15622" width="23.7109375" style="3" bestFit="1" customWidth="1"/>
    <col min="15623" max="15876" width="10.7109375" style="3"/>
    <col min="15877" max="15877" width="14.28515625" style="3" customWidth="1"/>
    <col min="15878" max="15878" width="23.7109375" style="3" bestFit="1" customWidth="1"/>
    <col min="15879" max="16132" width="10.7109375" style="3"/>
    <col min="16133" max="16133" width="14.28515625" style="3" customWidth="1"/>
    <col min="16134" max="16134" width="23.7109375" style="3" bestFit="1" customWidth="1"/>
    <col min="16135" max="16384" width="10.7109375" style="3"/>
  </cols>
  <sheetData>
    <row r="2" spans="1:8" ht="14.25" x14ac:dyDescent="0.2">
      <c r="A2" s="1" t="s">
        <v>0</v>
      </c>
      <c r="B2" s="1"/>
      <c r="C2" s="1"/>
      <c r="D2" s="1"/>
      <c r="E2" s="1"/>
      <c r="F2" s="1"/>
      <c r="G2" s="2"/>
      <c r="H2" s="2"/>
    </row>
    <row r="3" spans="1:8" ht="14.25" x14ac:dyDescent="0.2">
      <c r="A3" s="4" t="s">
        <v>1</v>
      </c>
      <c r="B3" s="5"/>
      <c r="C3" s="5"/>
      <c r="D3" s="5"/>
      <c r="E3" s="5"/>
      <c r="F3" s="5"/>
      <c r="G3" s="6"/>
      <c r="H3" s="6"/>
    </row>
    <row r="4" spans="1:8" ht="16.5" thickBot="1" x14ac:dyDescent="0.3">
      <c r="A4" s="7" t="s">
        <v>2</v>
      </c>
      <c r="B4" s="8" t="s">
        <v>0</v>
      </c>
      <c r="C4" s="8"/>
      <c r="D4" s="8"/>
      <c r="E4" s="8"/>
      <c r="F4" s="8"/>
      <c r="G4" s="9"/>
      <c r="H4" s="9"/>
    </row>
    <row r="5" spans="1:8" ht="15" customHeight="1" x14ac:dyDescent="0.2">
      <c r="A5" s="10" t="s">
        <v>3</v>
      </c>
      <c r="B5" s="11" t="s">
        <v>4</v>
      </c>
      <c r="C5" s="11"/>
      <c r="D5" s="11"/>
      <c r="E5" s="12" t="s">
        <v>5</v>
      </c>
      <c r="F5" s="13" t="s">
        <v>6</v>
      </c>
    </row>
    <row r="6" spans="1:8" ht="16.5" thickBot="1" x14ac:dyDescent="0.3">
      <c r="A6" s="10" t="s">
        <v>7</v>
      </c>
      <c r="B6" s="14" t="s">
        <v>8</v>
      </c>
      <c r="C6" s="14"/>
      <c r="D6" s="14"/>
      <c r="E6" s="14"/>
      <c r="F6" s="14"/>
      <c r="G6" s="15"/>
      <c r="H6" s="16"/>
    </row>
    <row r="7" spans="1:8" ht="13.5" x14ac:dyDescent="0.25">
      <c r="A7" s="17"/>
      <c r="B7" s="18"/>
      <c r="C7" s="18"/>
      <c r="D7" s="18"/>
      <c r="E7" s="18"/>
      <c r="F7" s="19"/>
    </row>
    <row r="8" spans="1:8" x14ac:dyDescent="0.2">
      <c r="A8" s="20"/>
      <c r="B8" s="21"/>
      <c r="D8" s="9"/>
      <c r="E8" s="9"/>
      <c r="F8" s="22"/>
    </row>
    <row r="9" spans="1:8" x14ac:dyDescent="0.2">
      <c r="A9" s="23" t="s">
        <v>7</v>
      </c>
      <c r="B9" s="24" t="s">
        <v>9</v>
      </c>
      <c r="C9" s="24"/>
      <c r="D9" s="24"/>
      <c r="E9" s="25" t="s">
        <v>10</v>
      </c>
      <c r="F9" s="26"/>
    </row>
    <row r="10" spans="1:8" x14ac:dyDescent="0.2">
      <c r="A10" s="23"/>
      <c r="B10" s="24"/>
      <c r="C10" s="24"/>
      <c r="D10" s="24"/>
      <c r="E10" s="25"/>
      <c r="F10" s="26"/>
    </row>
    <row r="11" spans="1:8" x14ac:dyDescent="0.2">
      <c r="A11" s="27"/>
      <c r="B11" s="28"/>
      <c r="C11" s="28"/>
      <c r="D11" s="28"/>
      <c r="E11" s="28"/>
      <c r="F11" s="29" t="s">
        <v>11</v>
      </c>
    </row>
    <row r="12" spans="1:8" ht="13.5" thickBot="1" x14ac:dyDescent="0.25">
      <c r="A12" s="30" t="s">
        <v>12</v>
      </c>
      <c r="B12" s="31"/>
      <c r="C12" s="31"/>
      <c r="D12" s="31"/>
      <c r="E12" s="32"/>
      <c r="F12" s="33">
        <v>1225574.01</v>
      </c>
      <c r="H12" s="34"/>
    </row>
    <row r="13" spans="1:8" ht="13.5" thickTop="1" x14ac:dyDescent="0.2">
      <c r="A13" s="35"/>
      <c r="B13" s="36"/>
      <c r="C13" s="36"/>
      <c r="D13" s="36"/>
      <c r="E13" s="37"/>
      <c r="F13" s="38"/>
    </row>
    <row r="14" spans="1:8" x14ac:dyDescent="0.2">
      <c r="A14" s="39" t="s">
        <v>13</v>
      </c>
      <c r="B14" s="37"/>
      <c r="C14" s="37"/>
      <c r="D14" s="37"/>
      <c r="E14" s="40"/>
      <c r="F14" s="41">
        <f>+[1]DEPOSITOS!C8</f>
        <v>1910909.56</v>
      </c>
    </row>
    <row r="15" spans="1:8" x14ac:dyDescent="0.2">
      <c r="A15" s="39" t="s">
        <v>14</v>
      </c>
      <c r="B15" s="37"/>
      <c r="C15" s="37"/>
      <c r="D15" s="37"/>
      <c r="E15" s="40"/>
      <c r="F15" s="38">
        <v>0</v>
      </c>
    </row>
    <row r="16" spans="1:8" x14ac:dyDescent="0.2">
      <c r="A16" s="39" t="s">
        <v>15</v>
      </c>
      <c r="B16" s="37"/>
      <c r="C16" s="37"/>
      <c r="D16" s="37"/>
      <c r="E16" s="40"/>
      <c r="F16" s="42">
        <v>0</v>
      </c>
    </row>
    <row r="17" spans="1:9" x14ac:dyDescent="0.2">
      <c r="A17" s="30" t="s">
        <v>16</v>
      </c>
      <c r="B17" s="31"/>
      <c r="C17" s="31"/>
      <c r="D17" s="31"/>
      <c r="E17" s="37"/>
      <c r="F17" s="43">
        <f>+F12+F14</f>
        <v>3136483.5700000003</v>
      </c>
    </row>
    <row r="18" spans="1:9" x14ac:dyDescent="0.2">
      <c r="A18" s="44" t="s">
        <v>17</v>
      </c>
      <c r="B18" s="36"/>
      <c r="C18" s="37"/>
      <c r="D18" s="37"/>
      <c r="E18" s="37"/>
      <c r="F18" s="38"/>
    </row>
    <row r="19" spans="1:9" x14ac:dyDescent="0.2">
      <c r="A19" s="39" t="s">
        <v>18</v>
      </c>
      <c r="B19" s="37"/>
      <c r="C19" s="36"/>
      <c r="D19" s="36"/>
      <c r="E19" s="37"/>
      <c r="F19" s="45">
        <f>+'[1]CHEQUES EMITIDOS'!D7</f>
        <v>115535.93</v>
      </c>
      <c r="H19" s="46"/>
    </row>
    <row r="20" spans="1:9" x14ac:dyDescent="0.2">
      <c r="A20" s="39" t="s">
        <v>19</v>
      </c>
      <c r="B20" s="37"/>
      <c r="C20" s="36"/>
      <c r="D20" s="36"/>
      <c r="E20" s="37"/>
      <c r="F20" s="45">
        <f>+'[1]TRANSFERENCIAS REALIZADAS '!D10</f>
        <v>616195.03</v>
      </c>
      <c r="H20" s="46"/>
    </row>
    <row r="21" spans="1:9" x14ac:dyDescent="0.2">
      <c r="A21" s="47" t="s">
        <v>20</v>
      </c>
      <c r="B21" s="40"/>
      <c r="C21" s="40"/>
      <c r="D21" s="37"/>
      <c r="E21" s="48"/>
      <c r="F21" s="49">
        <f>+'[1]CARGOS BANCARIOS'!B10</f>
        <v>1525.2299999999998</v>
      </c>
      <c r="G21" s="46"/>
      <c r="H21" s="46"/>
    </row>
    <row r="22" spans="1:9" x14ac:dyDescent="0.2">
      <c r="A22" s="47" t="s">
        <v>21</v>
      </c>
      <c r="B22" s="40"/>
      <c r="C22" s="40"/>
      <c r="D22" s="37"/>
      <c r="E22" s="48"/>
      <c r="F22" s="50">
        <v>0</v>
      </c>
    </row>
    <row r="23" spans="1:9" x14ac:dyDescent="0.2">
      <c r="A23" s="47" t="s">
        <v>22</v>
      </c>
      <c r="B23" s="40"/>
      <c r="C23" s="40"/>
      <c r="D23" s="37"/>
      <c r="E23" s="48"/>
      <c r="F23" s="51">
        <v>0</v>
      </c>
      <c r="H23" s="46"/>
      <c r="I23" s="46"/>
    </row>
    <row r="24" spans="1:9" x14ac:dyDescent="0.2">
      <c r="A24" s="20"/>
      <c r="F24" s="52">
        <f>+F19+F21+F20+F22</f>
        <v>733256.19000000006</v>
      </c>
      <c r="G24" s="34"/>
    </row>
    <row r="25" spans="1:9" ht="13.5" thickBot="1" x14ac:dyDescent="0.25">
      <c r="A25" s="53" t="s">
        <v>23</v>
      </c>
      <c r="B25" s="54"/>
      <c r="C25" s="55"/>
      <c r="D25" s="55"/>
      <c r="E25" s="56"/>
      <c r="F25" s="57">
        <f>+F17-F24</f>
        <v>2403227.3800000004</v>
      </c>
      <c r="G25" s="46"/>
      <c r="H25" s="46"/>
    </row>
    <row r="26" spans="1:9" ht="13.5" thickTop="1" x14ac:dyDescent="0.2">
      <c r="A26" s="58"/>
      <c r="B26" s="59"/>
      <c r="C26" s="55"/>
      <c r="D26" s="55"/>
      <c r="E26" s="56"/>
      <c r="F26" s="60"/>
      <c r="G26" s="46"/>
    </row>
    <row r="27" spans="1:9" x14ac:dyDescent="0.2">
      <c r="A27" s="58"/>
      <c r="B27" s="59"/>
      <c r="C27" s="55"/>
      <c r="D27" s="55"/>
      <c r="E27" s="56"/>
      <c r="F27" s="60"/>
      <c r="G27" s="46"/>
    </row>
    <row r="28" spans="1:9" x14ac:dyDescent="0.2">
      <c r="A28" s="39"/>
      <c r="B28" s="37"/>
      <c r="C28" s="37"/>
      <c r="D28" s="37"/>
      <c r="E28" s="37"/>
      <c r="F28" s="29" t="s">
        <v>24</v>
      </c>
    </row>
    <row r="29" spans="1:9" x14ac:dyDescent="0.2">
      <c r="A29" s="39"/>
      <c r="B29" s="37"/>
      <c r="C29" s="37"/>
      <c r="D29" s="61"/>
      <c r="E29" s="37"/>
      <c r="F29" s="62"/>
    </row>
    <row r="30" spans="1:9" ht="15" x14ac:dyDescent="0.25">
      <c r="A30" s="30" t="s">
        <v>25</v>
      </c>
      <c r="B30" s="31"/>
      <c r="C30" s="31"/>
      <c r="D30" s="63"/>
      <c r="E30" s="48"/>
      <c r="F30" s="64">
        <v>2403227.38</v>
      </c>
      <c r="G30" s="46"/>
    </row>
    <row r="31" spans="1:9" x14ac:dyDescent="0.2">
      <c r="A31" s="44" t="s">
        <v>26</v>
      </c>
      <c r="B31" s="36"/>
      <c r="C31" s="36"/>
      <c r="D31" s="65"/>
      <c r="E31" s="37"/>
      <c r="F31" s="66">
        <v>0</v>
      </c>
    </row>
    <row r="32" spans="1:9" x14ac:dyDescent="0.2">
      <c r="A32" s="39" t="s">
        <v>27</v>
      </c>
      <c r="B32" s="37"/>
      <c r="C32" s="37"/>
      <c r="D32" s="61"/>
      <c r="E32" s="48"/>
      <c r="F32" s="38">
        <v>0</v>
      </c>
    </row>
    <row r="33" spans="1:8" x14ac:dyDescent="0.2">
      <c r="A33" s="39"/>
      <c r="B33" s="37"/>
      <c r="C33" s="37"/>
      <c r="D33" s="61"/>
      <c r="E33" s="48"/>
      <c r="F33" s="38"/>
    </row>
    <row r="34" spans="1:8" x14ac:dyDescent="0.2">
      <c r="A34" s="30" t="s">
        <v>16</v>
      </c>
      <c r="B34" s="31"/>
      <c r="C34" s="31"/>
      <c r="D34" s="63"/>
      <c r="E34" s="67"/>
      <c r="F34" s="68">
        <f>F30+F32</f>
        <v>2403227.38</v>
      </c>
    </row>
    <row r="35" spans="1:8" x14ac:dyDescent="0.2">
      <c r="A35" s="39"/>
      <c r="B35" s="37"/>
      <c r="C35" s="37"/>
      <c r="D35" s="61"/>
      <c r="E35" s="37"/>
      <c r="F35" s="69"/>
    </row>
    <row r="36" spans="1:8" x14ac:dyDescent="0.2">
      <c r="A36" s="44" t="s">
        <v>17</v>
      </c>
      <c r="B36" s="36"/>
      <c r="C36" s="36"/>
      <c r="D36" s="65"/>
      <c r="E36" s="37"/>
      <c r="F36" s="38"/>
    </row>
    <row r="37" spans="1:8" x14ac:dyDescent="0.2">
      <c r="A37" s="39" t="s">
        <v>28</v>
      </c>
      <c r="B37" s="37"/>
      <c r="C37" s="37"/>
      <c r="D37" s="37"/>
      <c r="E37" s="67"/>
      <c r="F37" s="70">
        <f>+'[1]CHEQUES EN TRANSITO'!D9</f>
        <v>0</v>
      </c>
    </row>
    <row r="38" spans="1:8" x14ac:dyDescent="0.2">
      <c r="A38" s="39" t="s">
        <v>29</v>
      </c>
      <c r="B38" s="37"/>
      <c r="C38" s="37"/>
      <c r="D38" s="37"/>
      <c r="E38" s="67"/>
      <c r="F38" s="38">
        <f>+'[1]TRANSFERENCIAS  TRANSITO'!D6</f>
        <v>0</v>
      </c>
    </row>
    <row r="39" spans="1:8" ht="13.5" thickBot="1" x14ac:dyDescent="0.25">
      <c r="A39" s="53" t="s">
        <v>23</v>
      </c>
      <c r="B39" s="54"/>
      <c r="C39" s="55"/>
      <c r="D39" s="55"/>
      <c r="E39" s="32"/>
      <c r="F39" s="33">
        <f>+F34-F37-F38</f>
        <v>2403227.38</v>
      </c>
      <c r="G39" s="46"/>
    </row>
    <row r="40" spans="1:8" ht="14.25" thickTop="1" thickBot="1" x14ac:dyDescent="0.25">
      <c r="A40" s="71"/>
      <c r="B40" s="72"/>
      <c r="C40" s="72"/>
      <c r="D40" s="72"/>
      <c r="E40" s="73"/>
      <c r="F40" s="74"/>
    </row>
    <row r="41" spans="1:8" x14ac:dyDescent="0.2">
      <c r="A41" s="20"/>
      <c r="F41" s="75"/>
    </row>
    <row r="42" spans="1:8" x14ac:dyDescent="0.2">
      <c r="A42" s="20"/>
      <c r="F42" s="75">
        <f>+F39-F25</f>
        <v>0</v>
      </c>
    </row>
    <row r="43" spans="1:8" x14ac:dyDescent="0.2">
      <c r="A43" s="20"/>
      <c r="F43" s="75"/>
      <c r="H43" s="46"/>
    </row>
    <row r="44" spans="1:8" x14ac:dyDescent="0.2">
      <c r="A44" s="20"/>
      <c r="F44" s="76"/>
    </row>
    <row r="45" spans="1:8" x14ac:dyDescent="0.2">
      <c r="A45" s="77" t="s">
        <v>30</v>
      </c>
      <c r="B45" s="78"/>
      <c r="C45" s="78"/>
      <c r="D45" s="78" t="s">
        <v>31</v>
      </c>
      <c r="E45" s="78"/>
      <c r="F45" s="79" t="s">
        <v>32</v>
      </c>
    </row>
    <row r="46" spans="1:8" ht="13.5" thickBot="1" x14ac:dyDescent="0.25">
      <c r="A46" s="80"/>
      <c r="B46" s="81"/>
      <c r="C46" s="81"/>
      <c r="D46" s="81"/>
      <c r="E46" s="81"/>
      <c r="F46" s="82"/>
    </row>
  </sheetData>
  <protectedRanges>
    <protectedRange sqref="H6" name="Rango1"/>
  </protectedRanges>
  <mergeCells count="9">
    <mergeCell ref="A11:E11"/>
    <mergeCell ref="A25:B25"/>
    <mergeCell ref="A39:B39"/>
    <mergeCell ref="A2:F2"/>
    <mergeCell ref="A3:F3"/>
    <mergeCell ref="B4:F4"/>
    <mergeCell ref="B5:D5"/>
    <mergeCell ref="B6:F6"/>
    <mergeCell ref="A7:F7"/>
  </mergeCells>
  <printOptions vertic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CONCILIACION</vt:lpstr>
      <vt:lpstr>CONCILIACION!Área_de_impresión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Candelaria Reyes</dc:creator>
  <cp:lastModifiedBy>Candelaria Reyes</cp:lastModifiedBy>
  <dcterms:created xsi:type="dcterms:W3CDTF">2026-01-07T19:44:04Z</dcterms:created>
  <dcterms:modified xsi:type="dcterms:W3CDTF">2026-01-07T19:44:54Z</dcterms:modified>
</cp:coreProperties>
</file>