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8-AGOSTO 2025/"/>
    </mc:Choice>
  </mc:AlternateContent>
  <xr:revisionPtr revIDLastSave="12" documentId="8_{A971FB85-84E0-4419-87B2-DAF07DC0E7BB}" xr6:coauthVersionLast="47" xr6:coauthVersionMax="47" xr10:uidLastSave="{7046B363-1057-4C9C-AF3D-022110A0C462}"/>
  <bookViews>
    <workbookView xWindow="20370" yWindow="-120" windowWidth="24240" windowHeight="130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'!$A$10:$K$120</definedName>
    <definedName name="_xlnm.Print_Area" localSheetId="0">'QD CUENTA POR PAGAR '!$A$1:$K$138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6" i="11" l="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 l="1"/>
  <c r="J88" i="11"/>
  <c r="J87" i="11"/>
  <c r="J86" i="11"/>
  <c r="J85" i="11"/>
  <c r="J84" i="11"/>
  <c r="J83" i="11"/>
  <c r="J82" i="11" l="1"/>
  <c r="J81" i="11"/>
  <c r="J80" i="11"/>
  <c r="J79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64" i="11"/>
  <c r="J63" i="11"/>
  <c r="J62" i="11"/>
  <c r="J61" i="11" l="1"/>
  <c r="J60" i="11"/>
  <c r="J59" i="11"/>
  <c r="J58" i="11" l="1"/>
  <c r="J57" i="11"/>
  <c r="J56" i="11"/>
  <c r="J55" i="11"/>
  <c r="J54" i="11"/>
  <c r="J53" i="11" l="1"/>
  <c r="J52" i="11" l="1"/>
  <c r="J51" i="11" l="1"/>
  <c r="J50" i="11"/>
  <c r="J49" i="11" l="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34" i="11" l="1"/>
  <c r="J33" i="11" l="1"/>
  <c r="J32" i="11" l="1"/>
  <c r="J31" i="11" l="1"/>
  <c r="J30" i="11"/>
  <c r="J29" i="11"/>
  <c r="J28" i="11"/>
  <c r="J27" i="11"/>
  <c r="J26" i="11"/>
  <c r="J25" i="11" l="1"/>
  <c r="J24" i="11" l="1"/>
  <c r="J23" i="11" l="1"/>
  <c r="H120" i="11"/>
  <c r="J22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120" i="11" l="1"/>
  <c r="J15" i="8"/>
  <c r="K14" i="8"/>
  <c r="I15" i="8"/>
  <c r="K13" i="8" l="1"/>
  <c r="K12" i="8" l="1"/>
  <c r="K11" i="8" l="1"/>
  <c r="K10" i="8" l="1"/>
  <c r="K15" i="8" s="1"/>
  <c r="I120" i="11"/>
</calcChain>
</file>

<file path=xl/sharedStrings.xml><?xml version="1.0" encoding="utf-8"?>
<sst xmlns="http://schemas.openxmlformats.org/spreadsheetml/2006/main" count="482" uniqueCount="306">
  <si>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</si>
  <si>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</si>
  <si>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</si>
  <si>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</si>
  <si>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</si>
  <si>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</si>
  <si>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</si>
  <si>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</si>
  <si>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</si>
  <si>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</si>
  <si>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</si>
  <si>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</si>
  <si>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</si>
  <si>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</si>
  <si>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</si>
  <si>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</si>
  <si>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</si>
  <si>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</si>
  <si>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</si>
  <si>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</si>
  <si>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</si>
  <si>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</si>
  <si>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</si>
  <si>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</si>
  <si>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</si>
  <si>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</si>
  <si>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</si>
  <si>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</si>
  <si>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</si>
  <si>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</si>
  <si>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</si>
  <si>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</si>
  <si>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</si>
  <si>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</si>
  <si>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</si>
  <si>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</si>
  <si>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</si>
  <si>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</si>
  <si>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</si>
  <si>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</si>
  <si>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</si>
  <si>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</si>
  <si>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</si>
  <si>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</si>
  <si>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</si>
  <si>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</si>
  <si>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</si>
  <si>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</si>
  <si>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</si>
  <si>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</si>
  <si>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</si>
  <si>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Directora financiera y Administrativa (Interina)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</si>
  <si>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</si>
  <si>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</si>
  <si>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</si>
  <si>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</si>
  <si>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B1500000300</t>
  </si>
  <si>
    <t>COMPANIA DJR ELECTRONICA SRL</t>
  </si>
  <si>
    <t>PAGO FACTURA NO.300, CORRESPONDIENTE AL PROCESO NO.PROPEEP-DAF-CD-2025-0025, PARA LA ADQUISICIÓN DE BOCINAS Y MICRÓFONOS PARA LAS ACTIVIDADES DE LA INSTITUCIÓN, SEGÚN DOCUMENTACIÓN ANEXA.</t>
  </si>
  <si>
    <t>ECO PETROLEO DOMINICANA SA</t>
  </si>
  <si>
    <t>PAGO FACTURA 154, CORRESPONDIENTE AL PROCESO NO. PROPEEP-CCC-LPN-2025-0002, PARA LA ADQUISICION DE TICKETS DE COMBUSTIBLE PARA LA FLOTILLA VEHICULAR DE LA INSTITUCION, LOTE 2, SEGÚN DOCUMENTACION ANEXA.</t>
  </si>
  <si>
    <t xml:space="preserve">E450000000154      </t>
  </si>
  <si>
    <t>B1500000007</t>
  </si>
  <si>
    <t>E450000000025</t>
  </si>
  <si>
    <t>ESTRELLA ROJA SRL</t>
  </si>
  <si>
    <t xml:space="preserve">E450000001579   </t>
  </si>
  <si>
    <t>LIBERTY NETWORKS DOMINICANA SA</t>
  </si>
  <si>
    <t>PAGO FACTURA No.1579, CORRESPONDIENTE AL SERIVICIO DE TELEFONIA Y MANAGED INTERNET PARA LA INSTITUCION, SEGÚN DOCUMNETACION ANEXA.</t>
  </si>
  <si>
    <t>RS PRODUCTIONS SRL</t>
  </si>
  <si>
    <t>B1500000242</t>
  </si>
  <si>
    <t>FL BETANCES &amp; ASOCIADOS SRL</t>
  </si>
  <si>
    <t xml:space="preserve">PAGO FACTURA NO.25, CORRESPONDIENTE AL PROCESO NO.PROPEEP-DAF-CM-2025-0018, CONVOCADO PARA LA ADQUISICIÓN DE LICENCIAS DE ANTIVIRUS PARA ESTACIONES DE TRABAJO, SEGÚN DOCUMENTACIÓN. </t>
  </si>
  <si>
    <t xml:space="preserve">	JARDIN ILUSIONES SRL</t>
  </si>
  <si>
    <t>B1500003695</t>
  </si>
  <si>
    <t>B1500003666</t>
  </si>
  <si>
    <t>B1500003757</t>
  </si>
  <si>
    <t>B1500003681</t>
  </si>
  <si>
    <t>B1500003863</t>
  </si>
  <si>
    <t>B1500003894</t>
  </si>
  <si>
    <t xml:space="preserve">PAGO FACTURA NO. 3695  , CORRESPONDIENTE AL PROCESO NO. PROPEEP-DAF-CD-2025-0019, CONVOCADO PARA ADQUISICIÓN DE ARREGLOS FLORALES PARA USO INSTITUCIONAL, SEGÚN DOCUMENTACIÓN ANEXA. </t>
  </si>
  <si>
    <t xml:space="preserve">PAGO FACTURA NO.3666   , CORRESPONDIENTE AL PROCESO NO. PROPEEP-DAF-CD-2025-0019, CONVOCADO PARA ADQUISICIÓN DE ARREGLOS FLORALES PARA USO INSTITUCIONAL, SEGÚN DOCUMENTACIÓN ANEXA. </t>
  </si>
  <si>
    <t xml:space="preserve">PAGO FACTURA NO.3757   , CORRESPONDIENTE AL PROCESO NO. PROPEEP-DAF-CD-2025-0019, CONVOCADO PARA ADQUISICIÓN DE ARREGLOS FLORALES PARA USO INSTITUCIONAL, SEGÚN DOCUMENTACIÓN ANEXA. </t>
  </si>
  <si>
    <t xml:space="preserve">PAGO FACTURA NO.3681   , CORRESPONDIENTE AL PROCESO NO. PROPEEP-DAF-CD-2025-0019, CONVOCADO PARA ADQUISICIÓN DE ARREGLOS FLORALES PARA USO INSTITUCIONAL, SEGÚN DOCUMENTACIÓN ANEXA. </t>
  </si>
  <si>
    <t xml:space="preserve">PAGO FACTURA NO.3863   , CORRESPONDIENTE AL PROCESO NO. PROPEEP-DAF-CD-2025-0019, CONVOCADO PARA ADQUISICIÓN DE ARREGLOS FLORALES PARA USO INSTITUCIONAL, SEGÚN DOCUMENTACIÓN ANEXA. </t>
  </si>
  <si>
    <t xml:space="preserve">PAGO FACTURA NO. 3894  , CORRESPONDIENTE AL PROCESO NO. PROPEEP-DAF-CD-2025-0019, CONVOCADO PARA ADQUISICIÓN DE ARREGLOS FLORALES PARA USO INSTITUCIONAL, SEGÚN DOCUMENTACIÓN ANEXA. </t>
  </si>
  <si>
    <t>E450000012335</t>
  </si>
  <si>
    <t>CORPORACION DEL ACUEDUCTO Y ALCANTARILLADO DE SANTO DOMINGO</t>
  </si>
  <si>
    <t>PAGO FACTURA NO. 2335, CORRESPONDIENTE A LOS SERVICIOS DE AGUA POTABLE DEL MES DE AGOSTO DEL 2025, SEGÚN DOCUMENTACION ANEXA.</t>
  </si>
  <si>
    <t>INVERSIONES GRETMON SRL</t>
  </si>
  <si>
    <t>B1500000470</t>
  </si>
  <si>
    <t xml:space="preserve"> PAGO FACTURA 470, CORRESPONDIENTE AL PROCESO NO.PROPEEP-DAF-CD-2025-0037, PARA LA ADQUISICIÓN DE INSUMOS DESECHABLES PARA LA INSTITUCIÓN, SEGÚN DOCUMENTACIÓN ANEXA.</t>
  </si>
  <si>
    <t>CREATIVIDAD NACIONAL DOMINICANA SRL</t>
  </si>
  <si>
    <t xml:space="preserve">E450000000060     </t>
  </si>
  <si>
    <t>INVERSIONES IPARRA DEL CARIBE SRL</t>
  </si>
  <si>
    <t>PAGO FACTURA NO.60, CORRESPONDIENTE AL PROCESO NO. PROPEEP-DAF-CM-2025-0026, CONVOCADO PARA LA ADQUISICION DE EQUIPOS AUDIOVISUALES Y TECNOLOGICOS PARA USO INSTITUCIONAL, SEGÚN DOCUMENTACION ANEXA.</t>
  </si>
  <si>
    <t>B1500000388</t>
  </si>
  <si>
    <t>B1500000389</t>
  </si>
  <si>
    <t>B1500000390</t>
  </si>
  <si>
    <t>B1500000391</t>
  </si>
  <si>
    <t>B1500000392</t>
  </si>
  <si>
    <t>B1500000393</t>
  </si>
  <si>
    <t>B1500000394</t>
  </si>
  <si>
    <t>B1500000395</t>
  </si>
  <si>
    <t>B1500000396</t>
  </si>
  <si>
    <t>B1500000397</t>
  </si>
  <si>
    <t>B1500000398</t>
  </si>
  <si>
    <t>B1500000399</t>
  </si>
  <si>
    <t>B1500000400</t>
  </si>
  <si>
    <t>B1500000401</t>
  </si>
  <si>
    <t>PAGO FACTURAS, NO.388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</si>
  <si>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NO.389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</si>
  <si>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NO.390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</si>
  <si>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NO.391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</si>
  <si>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NO.392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</si>
  <si>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NO.393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</si>
  <si>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NO.394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</si>
  <si>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NO.395,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</si>
  <si>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NO.396,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</si>
  <si>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NO.397,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</si>
  <si>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NO.398,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</si>
  <si>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NO.399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</si>
  <si>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NO.400 , CORRESPONDIENTE AL PROCESO NO.PROPEEP-CCC-CP-2025-0005, PARA LA CONTRATACIÓN DE SERVICIO DE ARRENDAMIENTO DE EQUIPOS Y SERVICIOS CONEXOS PARA REALIZAR ACTIVIDADES Y JORNADAS DE INCLUSIÓN SOCIAL A NIVEL NACIONAL, SEGÚN DOCUMENTACIÓN ANEXA.</t>
  </si>
  <si>
    <t>PAGO FACTURAS, NO.401CORRESPONDIENTE AL PROCESO NO.PROPEEP-CCC-CP-2025-0005, PARA LA CONTRATACIÓN DE SERVICIO DE ARRENDAMIENTO DE EQUIPOS Y SERVICIOS CONEXOS PARA REALIZAR ACTIVIDADES Y JORNADAS DE INCLUSIÓN SOCIAL A NIVEL NACIONAL, SEGÚN DOCUMENTACIÓN ANEXA.</t>
  </si>
  <si>
    <t>B1500000282</t>
  </si>
  <si>
    <t>GRUPO EMPRESARIAL ONI3 SRL</t>
  </si>
  <si>
    <t xml:space="preserve">PAGO FACTURA NO.282, CORRESPONDIENTE AL PROCESO NO.PROPEEP-CCC-CP-2025-0012, PARA ADQUISICION DE 2,750 UNIDADES DE KITS DE UTILLES ESCOLARES COMPLETOS, PARA SER DONADOS EN LAS ACTIVIDADES DE LA INSTITUCION, SEGÚN DOCUMENTACION. </t>
  </si>
  <si>
    <t xml:space="preserve">P PAGO FACTURA NO.110, CORRESPONDIENTE AL PROCESO NO.PROPEEP-CCC-LPN-2025-0003, ADQUISICIÓN DE KITS DE RACIONES ALIMENTICIAS PARA SER DONADOS EN LAS JORNADAS DE INCLUSIÓN SOCIAL LOTE I, SEGÚN DOCUMENTACIÓN ANEXA.	</t>
  </si>
  <si>
    <t xml:space="preserve">P PAGO FACTURA NO.111, CORRESPONDIENTE AL PROCESO NO.PROPEEP-CCC-LPN-2025-0003, ADQUISICIÓN DE KITS DE RACIONES ALIMENTICIAS PARA SER DONADOS EN LAS JORNADAS DE INCLUSIÓN SOCIAL LOTE I, SEGÚN DOCUMENTACIÓN ANEXA.	</t>
  </si>
  <si>
    <t>B1500000110</t>
  </si>
  <si>
    <t>B1500000111</t>
  </si>
  <si>
    <t>B1500000306</t>
  </si>
  <si>
    <t>IMPORTEK DOMINICANA SRL</t>
  </si>
  <si>
    <t>PAGO FACTURA NO.306, CORRESPONDIENTE AL PROCESO NO. PROPEEP-DAF-CM-2025-0024, PARA LA ADQUISICIÓN DE CARPAS Y MATERIALES VARIOS PARA MONTAJE DE JORNADAS DE INCLUSIÓN SOCIAL Y ACTIVIDADES DE LA INSTITUCIÓN, SEGÚN DOCUMENTACIÓN ANEXA.</t>
  </si>
  <si>
    <t xml:space="preserve">B1500000177  </t>
  </si>
  <si>
    <t>PAGO FACTURA NO. 177, CORRESPONDIENTE AL PROCESO NO.PROPEEP-DAF-CM-2025-0024, PARA LA ADQUISICIÓN DE CARPAS Y MATERIALES VARIOS PARA MONTAJE DE JORNADAS DE INCLUSIÓN SOCIAL Y ACTIVIDADES DE LA INSTITUCIÓN, SEGÚN DOCUMENTACIÓN ANEXA.</t>
  </si>
  <si>
    <t xml:space="preserve">MONTS PRODUCTS SRL      </t>
  </si>
  <si>
    <t xml:space="preserve"> PAGO FACTURA NO.1273, CORRESPONDIENTE AL PROCESO NO. PROPEEP-DAF-CD-2025-0040, PARA LA ADQUISICIÓN DE BROCHURE DIRIGIDO A MIPYMES, SEGÚN DOCUMENTACIÓN ANEXA.</t>
  </si>
  <si>
    <t>B1500001273</t>
  </si>
  <si>
    <t>PAPELERIA DOBLE K SRL</t>
  </si>
  <si>
    <t>B1500000307</t>
  </si>
  <si>
    <t>MAGGIE HELEN CESPEDES MARMOLEJOS</t>
  </si>
  <si>
    <t>PAGO FACTURA NO.307, CORRESPONDIENTE A LA ORDEN NO.020-25, PARA LOS SERVICIOS NOTARIALES REALIZADOS A LA INSTITUCIÓN,  SEGÚN DOCUMENTACIÓN ANEXA.</t>
  </si>
  <si>
    <t>INVERSIONES QTEK SRL</t>
  </si>
  <si>
    <t>E450000000165</t>
  </si>
  <si>
    <t>PAGO FACTURA NO.165 , CORRESPONDIENTE AL PROCESO NO. PROPEEP-CCC-LPN-2025-0003, PARA LA ADQUISICIÓN DE KITS DE RACIONES ALIMENTICIAS PARA SER DONADOS EN LA JORNADAS Y PROGRAMAS DE INCLUSIÓN SOCIAL, LOTE 2, SEGÚN DOCUMENTACIÓN ANEXA.</t>
  </si>
  <si>
    <t>MAS SERVICIOS INTEGRALES MASERINTE SRL</t>
  </si>
  <si>
    <t>BS-0008528-2025</t>
  </si>
  <si>
    <t>PAGO DEL 20% DE ANTICIPO CORRESPONDIENTE AL PROCESO NO. PROPEEP-CCC-CP-2025-0019, PARA LA CONTRATACIÓN DE SERVICIOS OFTALMOLÓGICOS PARA SER UTILIZADOS EN LAS JORNADAS DE INCLUSIÓN SOCIAL A NIVEL NACIONAL,SEGÚN DOCUMENTACIÓN ANEXA.</t>
  </si>
  <si>
    <t>SILVIA MARIA MARTE REYES</t>
  </si>
  <si>
    <t>B1500000102</t>
  </si>
  <si>
    <t>PAGO FACTURA NO.102, CORRESPONDIENTE A  LA ORDEN NO.018.25, PARA LOS PROCESO NOTARIALES REALIZADOS PARA LA INSTITUCIÓN,00SEGÚN DOCUMENTACIÓN ANEXA.</t>
  </si>
  <si>
    <t xml:space="preserve">PAGO FACTURA NO.242, CORRESPONDIENTE AL PROCESO NO.PROPEEP-DAF-CD-2025-0039, PARA LA ADQUISICIÓN DE PARAGUAS PARA USO INSTITUCIONAL EN LAS DIFERENTES ACTIVIDADES, DIRIGIDO A MIPYMES MUJER, SEGÚN DOCUMENTACIÓN ANEXA. </t>
  </si>
  <si>
    <t>ROADMAN GROUP SRL</t>
  </si>
  <si>
    <t>AGENCIA DE VIAJES MILENA TOURS SRL</t>
  </si>
  <si>
    <t>B1500008215</t>
  </si>
  <si>
    <t>25/0082025</t>
  </si>
  <si>
    <t xml:space="preserve">PAGO FACTURA NO.8215, CORRESPONDIENTE AL PROCESO NO. PROPEEP-CCC-CP-2024-0005, ADENDA EN TIEMPO NO. BS-002874-2025, PARA LA CONTRATACIÓN DE SERVICIO DE AGENCIA DE VIAJES PARA RESERVAS DE HOSPEDAJES A NIVEL NACIONAL, ALQUILER DE SALONES DE EVENTOS EN HOTELES NACIONALES, Y OTROS SERVICIOS AFINES PARA USO INSTITUCIONAL, SEGÚN DOCUMENTACIÓN ANEXA. </t>
  </si>
  <si>
    <t xml:space="preserve">PAGO FACTURA NO.8249, CORRESPONDIENTE AL PROCESO NO. PROPEEP-CCC-CP-2024-0005, ADENDA EN TIEMPO NO. BS-002874-2025, PARA LA CONTRATACIÓN DE SERVICIO DE AGENCIA DE VIAJES PARA RESERVAS DE HOSPEDAJES A NIVEL NACIONAL, ALQUILER DE SALONES DE EVENTOS EN HOTELES NACIONALES, Y OTROS SERVICIOS AFINES PARA USO INSTITUCIONAL, SEGÚN DOCUMENTACIÓN ANEXA. </t>
  </si>
  <si>
    <t>B1500008249</t>
  </si>
  <si>
    <t>INVERSIONES KORALIA SRL</t>
  </si>
  <si>
    <t>BS-0008788-2025</t>
  </si>
  <si>
    <t>PAGO DEL 20% DEL ANTICIPO, CORRESPONDIENTE AL EXPEDIENTE NO.BS-0008788-2025, PARA LA ADQUISICIÓN DE DISPOSITIVOS DE APOYO PARA SER DONADOS EN JORNADAS DE INCLUSIÓN SOCIAL Y OTRAS ACTIVIDADES, SEGÚN DOCUMENTACIÓN ANEXA.</t>
  </si>
  <si>
    <t>B1500003253</t>
  </si>
  <si>
    <t>CENTRO DE SERVICIOS PLAZA OLIMPICA SRL</t>
  </si>
  <si>
    <t>PAGO DE FACTURA NO.353, CORRESPONDIENTE AL PROCESO NO. PROPEEP-DAF-CD-2025-0007, PARA LA 2DA. CONVOCATORIA DE LA CONTRATACION DEL SERVICIO DE LAVADO PARA LA FLOTILLA VEHICULAR INSTITUCIONAL, SEGÚN DOCUMNETACION ANEXA.</t>
  </si>
  <si>
    <t>B1500000234</t>
  </si>
  <si>
    <t>ONANEY AMELIA MENDEZ HERASME</t>
  </si>
  <si>
    <t>B1500000254</t>
  </si>
  <si>
    <t>CORPUS MONTERO VALDEZ</t>
  </si>
  <si>
    <t>XIOMARA LARA</t>
  </si>
  <si>
    <t>JOSE LUIS MARIA GOMEZ</t>
  </si>
  <si>
    <t>B1500000034</t>
  </si>
  <si>
    <t>ARTICULANDO RD SRL</t>
  </si>
  <si>
    <t>B1500000090</t>
  </si>
  <si>
    <t>BRAIANN ANTONIO CORDERO</t>
  </si>
  <si>
    <t>LELY ALEXANDRY REYES DOMINGUEZ</t>
  </si>
  <si>
    <t>B1500000003</t>
  </si>
  <si>
    <t>B1500000441</t>
  </si>
  <si>
    <t>NELSON RAFAEL PERALTA</t>
  </si>
  <si>
    <t>B1500000052</t>
  </si>
  <si>
    <t>ARIEL EDUARDO CABRAL PIMENTEL</t>
  </si>
  <si>
    <t>DAURIN MULTIMEDIOS SRL</t>
  </si>
  <si>
    <t>B1500000059</t>
  </si>
  <si>
    <t>AUDREY PATRICIA SANCHEZ ABREU</t>
  </si>
  <si>
    <t>DENNY RAFAEL MENDEZ ALMONTE</t>
  </si>
  <si>
    <t>B1500000164</t>
  </si>
  <si>
    <t>PAYHERH SRL</t>
  </si>
  <si>
    <t>B1500000027</t>
  </si>
  <si>
    <t>CASCARA TV SRL</t>
  </si>
  <si>
    <t>B1500000142</t>
  </si>
  <si>
    <t>B1500000097</t>
  </si>
  <si>
    <t>RUPERTO ALIS DOMINGUEZ</t>
  </si>
  <si>
    <t>B1500000022</t>
  </si>
  <si>
    <t>CARLOS POLANCO ROSARIO</t>
  </si>
  <si>
    <t>TAVERAS FLORENTINOS PROVISIONES SRL</t>
  </si>
  <si>
    <t>B1500000086</t>
  </si>
  <si>
    <t>MEDIOS JUMARPO SRL</t>
  </si>
  <si>
    <t>B1500001059</t>
  </si>
  <si>
    <t>JUAN CARLOS MEJIA AQUINO</t>
  </si>
  <si>
    <t>B1500000056</t>
  </si>
  <si>
    <t>YINET DIAZ GARCIA</t>
  </si>
  <si>
    <t>B1500000021</t>
  </si>
  <si>
    <t>RAYFI ALBERTO LUIS</t>
  </si>
  <si>
    <t>B1500000156</t>
  </si>
  <si>
    <t>AURELIO PAREDES CORDERO</t>
  </si>
  <si>
    <t>B1500000095</t>
  </si>
  <si>
    <t>ADMEDIOS PUBLICITARIOS SRL</t>
  </si>
  <si>
    <t>B1500000130</t>
  </si>
  <si>
    <t>B1500000362</t>
  </si>
  <si>
    <t>DIOMEDES ERNESTO CARVAJAL BATISTA</t>
  </si>
  <si>
    <t>PAGO FACTURA NO.362, CORRESPONDIENTE AL PROCESO NO.PROPEEP-CCC-PEPB-2025-0003, PARA LA CONTRATACIÓN DE SERVICIOS DE PUBLICIDAD INSTITUCIONAL, POR PERIÓDICOS DE DOS MESES, SEGÚN DOCUMENTACIÓN ANEXA.</t>
  </si>
  <si>
    <t>LMC COMUNICACIÓN ESTRATEGICA SRL</t>
  </si>
  <si>
    <t>B1500000107</t>
  </si>
  <si>
    <t>PAGO FACTURA NO.107,CORRESPONDIENTE AL PROCESO NO.PROPEEP-DAF-CD-2025-0047, CONVOCADO PARA LA ADQUISICION DE INSTRUMENTO MUSICALES, DIRIGIDOS A MIPYMES, PRO UN VALOR TOTAL $198,830.00, MENOS RET. 5%RD$8,425.00.SEGÚN DOCUMNETACION ANEXA.</t>
  </si>
  <si>
    <t>COMPAÑÍA DOMINICANA DE TELEFONOS SA</t>
  </si>
  <si>
    <t>E450000089372</t>
  </si>
  <si>
    <t>E450000089132</t>
  </si>
  <si>
    <t>PAGO FACTURA NO. 9132 , CORRESPONDIENTE AL SERVICIO DE TELEFONO, LICENCIA E INTSERNET DE LA INSTITUCION, DEL MES DE AGOSTO 2025, SEGÚN DOCUMENTACION ANEXA.</t>
  </si>
  <si>
    <t>PAGO FACTURA NO.9372  , CORRESPONDIENTE AL SERVICIO DE TELEFONO, LICENCIA E INTSERNET DE LA INSTITUCION, DEL MES DE AGOSTO 2025, SEGÚN DOCUMENTACION ANEXA.</t>
  </si>
  <si>
    <t>E450000089133</t>
  </si>
  <si>
    <t>PAGO FACTURA NO. 9133 , CORRESPONDIENTE AL SERVICIO DE TELEFONO, LICENCIA E INTSERNET DE LA INSTITUCION, DEL MES DE AGOSTO 2025, SEGÚN DOCUMENTACION ANEXA.</t>
  </si>
  <si>
    <t>E450000089189</t>
  </si>
  <si>
    <t>PAGO FACTURA NO. 9189 , CORRESPONDIENTE AL SERVICIO DE TELEFONO, LICENCIA E INTSERNET DE LA INSTITUCION, DEL MES DE AGOSTO 2025, SEGÚN DOCUMENTACION ANEXA.</t>
  </si>
  <si>
    <t>E450000089632</t>
  </si>
  <si>
    <t>E450000089662</t>
  </si>
  <si>
    <t>PAGO FACTURA NO. 9632 , CORRESPONDIENTE AL SERVICIO DE TELEFONO, LICENCIA E INTSERNET DE LA INSTITUCION, DEL MES DE AGOSTO 2025, SEGÚN DOCUMENTACION ANEXA.</t>
  </si>
  <si>
    <t>PAGO FACTURA NO. 9662 , CORRESPONDIENTE AL SERVICIO DE TELEFONO, LICENCIA E INTSERNET DE LA INSTITUCION, DEL MES DE AGOSTO 2025, SEGÚN DOCUMENTACION ANEXA.</t>
  </si>
  <si>
    <t>B1500000012</t>
  </si>
  <si>
    <t>AMARILIS ANTINEA SUAREZ DE QUEVEDO</t>
  </si>
  <si>
    <t>RAFAEL ZAPATA GONZALEZ</t>
  </si>
  <si>
    <t>B1500000244</t>
  </si>
  <si>
    <t>KAMING ROSARIO ESTEVEZ</t>
  </si>
  <si>
    <t>B1500000196</t>
  </si>
  <si>
    <t>CADENA DE NOTICIAS RADIO SRL</t>
  </si>
  <si>
    <t>B1500001449</t>
  </si>
  <si>
    <t>B1500000045</t>
  </si>
  <si>
    <t>ROBERTO JESUS CASTILLO MARTINEZ</t>
  </si>
  <si>
    <t>NOTICIAS CIBAO NDELC SRL</t>
  </si>
  <si>
    <t>B1500000002</t>
  </si>
  <si>
    <t>JOSE ANTONIO SICARD GUTIERREZ</t>
  </si>
  <si>
    <t>B1500000118</t>
  </si>
  <si>
    <t>B1500000119</t>
  </si>
  <si>
    <t>OZAMA COMUNICACIONES SRL</t>
  </si>
  <si>
    <t>LUIS ANIBAL MEDRANO SILVERIO</t>
  </si>
  <si>
    <t>B1500000055</t>
  </si>
  <si>
    <t>PRIMITIVO GIL VASQUEZ</t>
  </si>
  <si>
    <t>B1500000139</t>
  </si>
  <si>
    <t>TECNOLOGIAS AVANZADAS RD SRL</t>
  </si>
  <si>
    <t>B1500000672</t>
  </si>
  <si>
    <t>B1500001450</t>
  </si>
  <si>
    <t>PAGO FACTURA NO.1450, CORRESPONDIENTE AL PROCESO NO.PROPEEP-CCC-PEPB-2025-0003, PARA LA CONTRATACIÓN DE SERVICIOS DE PUBLICIDAD INSTITUCIONAL, POR PERIODOS DE DOS MESES, SEGÚN DOCUMENTACIÓN ANEXA.</t>
  </si>
  <si>
    <t>PAGO FACTURA NO.672, CORRESPONDIENTE AL PROCESO NO.PROPEEP-CCC-PEPB-2025-0003, PARA LA CONTRATACIÓN DE SERVICIOS DE PUBLICIDAD INSTITUCIONAL, POR PERIODOS DE DOS MESES, SEGÚN DOCUMENTACIÓN ANEXA.</t>
  </si>
  <si>
    <t>PAGO FACTURA NO.139, CORRESPONDIENTE AL PROCESO NO.PROPEEP-CCC-PEPB-2025-0003, PARA LA CONTRATACIÓN DE SERVICIOS DE PUBLICIDAD INSTITUCIONAL, POR PERIODOS DE DOS MESES, SEGÚN DOCUMENTACIÓN ANEXA.</t>
  </si>
  <si>
    <t>PAGO FACTURA NO.55, CORRESPONDIENTE AL PROCESO NO.PROPEEP-CCC-PEPB-2025-0003, PARA LA CONTRATACIÓN DE SERVICIOS DE PUBLICIDAD INSTITUCIONAL, POR PERIODOS DE DOS MESES, SEGÚN DOCUMENTACIÓN ANEXA.</t>
  </si>
  <si>
    <t>PUBLICIDAD SC SRL</t>
  </si>
  <si>
    <t>B1500000301</t>
  </si>
  <si>
    <t>PAGO FACTURA NO.301, CORRESPONDIENTE AL PROCESO NO.PROPEEP-CCC-PEPB-2025-0003, PARA LA CONTRATACIÓN DE SERVICIOS DE PUBLICIDAD INSTITUCIONAL, POR PERIODOS DE DOS MESES, SEGÚN DOCUMENTACIÓN ANEXA.</t>
  </si>
  <si>
    <t>PAGO FACTURA NO.234, CORRESPONDIENTE AL PROCESO NO.PROPEEP-CCC-PEPB-2025-0003, PARA LA CONTRATACIÓN DE SERVICIOS DE PUBLICIDAD INSTITUCIONAL, POR PERIODOS DE DOS MESES, SEGÚN DOCUMENTACIÓN ANEXA.</t>
  </si>
  <si>
    <t>PAGO FACTURA NO.254, CORRESPONDIENTE AL PROCESO NO.PROPEEP-CCC-PEPB-2025-0003, PARA LA CONTRATACIÓN DE SERVICIOS DE PUBLICIDAD INSTITUCIONAL, POR PERIODOS DE DOS MESES, SEGÚN DOCUMENTACIÓN ANEXA.</t>
  </si>
  <si>
    <t>PAGO FACTURA NO.7, CORRESPONDIENTE AL PROCESO NO.PROPEEP-CCC-PEPB-2025-0003, PARA LA CONTRATACIÓN DE SERVICIOS DE PUBLICIDAD INSTITUCIONAL, POR PERIODOS DE DOS MESES, SEGÚN DOCUMENTACIÓN ANEXA.</t>
  </si>
  <si>
    <t>PAGO FACTURA NO.1, CORRESPONDIENTE AL PROCESO NO.PROPEEP-CCC-PEPB-2025-0003, PARA LA CONTRATACIÓN DE SERVICIOS DE PUBLICIDAD INSTITUCIONAL, POR PERIODOS DE DOS MESES, SEGÚN DOCUMENTACIÓN ANEXA.</t>
  </si>
  <si>
    <t>PAGO FACTURA NO.34, CORRESPONDIENTE AL PROCESO NO.PROPEEP-CCC-PEPB-2025-0003, PARA LA CONTRATACIÓN DE SERVICIOS DE PUBLICIDAD INSTITUCIONAL, POR PERIODOS DE DOS MESES, SEGÚN DOCUMENTACIÓN ANEXA.</t>
  </si>
  <si>
    <t>PAGO FACTURA NO.90, CORRESPONDIENTE AL PROCESO NO.PROPEEP-CCC-PEPB-2025-0003, PARA LA CONTRATACIÓN DE SERVICIOS DE PUBLICIDAD INSTITUCIONAL, POR PERIODOS DE DOS MESES, SEGÚN DOCUMENTACIÓN ANEXA.</t>
  </si>
  <si>
    <t>PAGO FACTURA NO.3, CORRESPONDIENTE AL PROCESO NO.PROPEEP-CCC-PEPB-2025-0003, PARA LA CONTRATACIÓN DE SERVICIOS DE PUBLICIDAD INSTITUCIONAL, POR PERIODOS DE DOS MESES, SEGÚN DOCUMENTACIÓN ANEXA.</t>
  </si>
  <si>
    <t>PAGO FACTURA NO.441, CORRESPONDIENTE AL PROCESO NO.PROPEEP-CCC-PEPB-2025-0003, PARA LA CONTRATACIÓN DE SERVICIOS DE PUBLICIDAD INSTITUCIONAL, POR PERIODOS DE DOS MESES, SEGÚN DOCUMENTACIÓN ANEXA.</t>
  </si>
  <si>
    <t>PAGO FACTURA NO.52, CORRESPONDIENTE AL PROCESO NO.PROPEEP-CCC-PEPB-2025-0003, PARA LA CONTRATACIÓN DE SERVICIOS DE PUBLICIDAD INSTITUCIONAL, POR PERIODOS DE DOS MESES, SEGÚN DOCUMENTACIÓN ANEXA.</t>
  </si>
  <si>
    <t>PAGO FACTURA NO.59, CORRESPONDIENTE AL PROCESO NO.PROPEEP-CCC-PEPB-2025-0003, PARA LA CONTRATACIÓN DE SERVICIOS DE PUBLICIDAD INSTITUCIONAL, POR PERIODOS DE DOS MESES, SEGÚN DOCUMENTACIÓN ANEXA.</t>
  </si>
  <si>
    <t>PAGO FACTURA NO.164, CORRESPONDIENTE AL PROCESO NO.PROPEEP-CCC-PEPB-2025-0003, PARA LA CONTRATACIÓN DE SERVICIOS DE PUBLICIDAD INSTITUCIONAL, POR PERIODOS DE DOS MESES, SEGÚN DOCUMENTACIÓN ANEXA.</t>
  </si>
  <si>
    <t>PAGO FACTURA NO.27, CORRESPONDIENTE AL PROCESO NO.PROPEEP-CCC-PEPB-2025-0003, PARA LA CONTRATACIÓN DE SERVICIOS DE PUBLICIDAD INSTITUCIONAL, POR PERIODOS DE DOS MESES, SEGÚN DOCUMENTACIÓN ANEXA.</t>
  </si>
  <si>
    <t>PAGO FACTURA NO.142, CORRESPONDIENTE AL PROCESO NO.PROPEEP-CCC-PEPB-2025-0003, PARA LA CONTRATACIÓN DE SERVICIOS DE PUBLICIDAD INSTITUCIONAL, POR PERIODOS DE DOS MESES, SEGÚN DOCUMENTACIÓN ANEXA.</t>
  </si>
  <si>
    <t>PAGO FACTURA NO.97, CORRESPONDIENTE AL PROCESO NO.PROPEEP-CCC-PEPB-2025-0003, PARA LA CONTRATACIÓN DE SERVICIOS DE PUBLICIDAD INSTITUCIONAL, POR PERIODOS DE DOS MESES, SEGÚN DOCUMENTACIÓN ANEXA.</t>
  </si>
  <si>
    <t>PAGO FACTURA NO.22, CORRESPONDIENTE AL PROCESO NO.PROPEEP-CCC-PEPB-2025-0003, PARA LA CONTRATACIÓN DE SERVICIOS DE PUBLICIDAD INSTITUCIONAL, POR PERIODOS DE DOS MESES, SEGÚN DOCUMENTACIÓN ANEXA.</t>
  </si>
  <si>
    <t>PAGO FACTURA NO.86, CORRESPONDIENTE AL PROCESO NO.PROPEEP-CCC-PEPB-2025-0003, PARA LA CONTRATACIÓN DE SERVICIOS DE PUBLICIDAD INSTITUCIONAL, POR PERIODOS DE DOS MESES, SEGÚN DOCUMENTACIÓN ANEXA.</t>
  </si>
  <si>
    <t>PAGO FACTURA NO.1059, CORRESPONDIENTE AL PROCESO NO.PROPEEP-CCC-PEPB-2025-0003, PARA LA CONTRATACIÓN DE SERVICIOS DE PUBLICIDAD INSTITUCIONAL, POR PERIODOS DE DOS MESES, SEGÚN DOCUMENTACIÓN ANEXA.</t>
  </si>
  <si>
    <t>PAGO FACTURA NO.56, CORRESPONDIENTE AL PROCESO NO.PROPEEP-CCC-PEPB-2025-0003, PARA LA CONTRATACIÓN DE SERVICIOS DE PUBLICIDAD INSTITUCIONAL, POR PERIODOS DE DOS MESES, SEGÚN DOCUMENTACIÓN ANEXA.</t>
  </si>
  <si>
    <t>PAGO FACTURA NO.21, CORRESPONDIENTE AL PROCESO NO.PROPEEP-CCC-PEPB-2025-0003, PARA LA CONTRATACIÓN DE SERVICIOS DE PUBLICIDAD INSTITUCIONAL, POR PERIODOS DE DOS MESES, SEGÚN DOCUMENTACIÓN ANEXA.</t>
  </si>
  <si>
    <t>PAGO FACTURA NO.156, CORRESPONDIENTE AL PROCESO NO.PROPEEP-CCC-PEPB-2025-0003, PARA LA CONTRATACIÓN DE SERVICIOS DE PUBLICIDAD INSTITUCIONAL, POR PERIODOS DE DOS MESES, SEGÚN DOCUMENTACIÓN ANEXA.</t>
  </si>
  <si>
    <t>PAGO FACTURA NO.95, CORRESPONDIENTE AL PROCESO NO.PROPEEP-CCC-PEPB-2025-0003, PARA LA CONTRATACIÓN DE SERVICIOS DE PUBLICIDAD INSTITUCIONAL, POR PERIODOS DE DOS MESES, SEGÚN DOCUMENTACIÓN ANEXA.</t>
  </si>
  <si>
    <t>PAGO FACTURA NO.130, CORRESPONDIENTE AL PROCESO NO.PROPEEP-CCC-PEPB-2025-0003, PARA LA CONTRATACIÓN DE SERVICIOS DE PUBLICIDAD INSTITUCIONAL, POR PERIODOS DE DOS MESES, SEGÚN DOCUMENTACIÓN ANEXA.</t>
  </si>
  <si>
    <t>PAGO FACTURA NO.12, CORRESPONDIENTE AL PROCESO NO.PROPEEP-CCC-PEPB-2025-0003, PARA LA CONTRATACIÓN DE SERVICIOS DE PUBLICIDAD INSTITUCIONAL, POR PERIODOS DE DOS MESES, SEGÚN DOCUMENTACIÓN ANEXA.</t>
  </si>
  <si>
    <t>PAGO FACTURA NO.244, CORRESPONDIENTE AL PROCESO NO.PROPEEP-CCC-PEPB-2025-0003, PARA LA CONTRATACIÓN DE SERVICIOS DE PUBLICIDAD INSTITUCIONAL, POR PERIODOS DE DOS MESES, SEGÚN DOCUMENTACIÓN ANEXA.</t>
  </si>
  <si>
    <t>PAGO FACTURA NO.196, CORRESPONDIENTE AL PROCESO NO.PROPEEP-CCC-PEPB-2025-0003, PARA LA CONTRATACIÓN DE SERVICIOS DE PUBLICIDAD INSTITUCIONAL, POR PERIODOS DE DOS MESES, SEGÚN DOCUMENTACIÓN ANEXA.</t>
  </si>
  <si>
    <t>PAGO FACTURA NO.1449, CORRESPONDIENTE AL PROCESO NO.PROPEEP-CCC-PEPB-2025-0003, PARA LA CONTRATACIÓN DE SERVICIOS DE PUBLICIDAD INSTITUCIONAL, POR PERIODOS DE DOS MESES, SEGÚN DOCUMENTACIÓN ANEXA.</t>
  </si>
  <si>
    <t>PAGO FACTURA NO.45, CORRESPONDIENTE AL PROCESO NO.PROPEEP-CCC-PEPB-2025-0003, PARA LA CONTRATACIÓN DE SERVICIOS DE PUBLICIDAD INSTITUCIONAL, POR PERIODOS DE DOS MESES, SEGÚN DOCUMENTACIÓN ANEXA.</t>
  </si>
  <si>
    <t>PAGO FACTURA NO.2, CORRESPONDIENTE AL PROCESO NO.PROPEEP-CCC-PEPB-2025-0003, PARA LA CONTRATACIÓN DE SERVICIOS DE PUBLICIDAD INSTITUCIONAL, POR PERIODOS DE DOS MESES, SEGÚN DOCUMENTACIÓN ANEXA.</t>
  </si>
  <si>
    <t>PAGO FACTURA NO.118, CORRESPONDIENTE AL PROCESO NO.PROPEEP-CCC-PEPB-2025-0003, PARA LA CONTRATACIÓN DE SERVICIOS DE PUBLICIDAD INSTITUCIONAL, POR PERIODOS DE DOS MESES, SEGÚN DOCUMENTACIÓN ANEXA.</t>
  </si>
  <si>
    <t>PAGO FACTURA NO.119, CORRESPONDIENTE AL PROCESO NO.PROPEEP-CCC-PEPB-2025-0003, PARA LA CONTRATACIÓN DE SERVICIOS DE PUBLICIDAD INSTITUCIONAL, POR PERIODOS DE DOS MESES, SEGÚN DOCUMENTACIÓN ANEXA.</t>
  </si>
  <si>
    <t>JOSE RAFAEL LAHOZ</t>
  </si>
  <si>
    <t>B1500000257</t>
  </si>
  <si>
    <t>PAGO FACTURA NO.257, CORRESPONDIENTE AL PROCESO NO.PROPEEP-CCC-PEPB-2025-0003, PARA LA CONTRATACIÓN DE SERVICIOS DE PUBLICIDAD INSTITUCIONAL, POR PERIODOS DE DOS MESES, SEGÚN DOCUMENTACIÓN ANEXA.</t>
  </si>
  <si>
    <t>SUILTEZ SRL</t>
  </si>
  <si>
    <t>EDWARD CALDERON FERNANDEZ</t>
  </si>
  <si>
    <t>B1500000011</t>
  </si>
  <si>
    <t>PAGO FACTURA NO.11, CORRESPONDIENTE AL PROCESO NO.PROPEEP-CCC-PEPB-2025-0003, PARA LA CONTRATACIÓN DE SERVICIOS DE PUBLICIDAD INSTITUCIONAL, POR PERIODOS DE DOS MESES, SEGÚN DOCUMENTACIÓN ANEXA.</t>
  </si>
  <si>
    <t>SOL AL DIA SRL</t>
  </si>
  <si>
    <t>B1500000338</t>
  </si>
  <si>
    <t>RENE POLANCO DEL ORBE</t>
  </si>
  <si>
    <t>PAGO FACTURA NO.338, CORRESPONDIENTE AL PROCESO NO.PROPEEP-CCC-PEPB-2025-0003, PARA LA CONTRATACIÓN DE SERVICIOS DE PUBLICIDAD INSTITUCIONAL, POR PERIODOS DE DOS MESES, SEGÚN DOCUMENTACIÓN ANEXA.</t>
  </si>
  <si>
    <t>VICTORIANO NUÑEZ GERMAN</t>
  </si>
  <si>
    <t>B1500000238</t>
  </si>
  <si>
    <t>PAGO FACTURA NO.238, CORRESPONDIENTE AL PROCESO NO.PROPEEP-CCC-PEPB-2025-0003, PARA LA CONTRATACIÓN DE SERVICIOS DE PUBLICIDAD INSTITUCIONAL, POR PERIODOS DE DOS MESES, SEGÚN DOCUMENTACIÓN ANEXA.</t>
  </si>
  <si>
    <t>JAVIER TAVERAS UREÑA</t>
  </si>
  <si>
    <t>GALA MEDIA GROUP GMG SRL</t>
  </si>
  <si>
    <t>PAGO FACTURA NO.558, CORRESPONDIENTE AL PROCESO NO.PROPEEP-CCC-PEPB-2025-0003, PARA LA CONTRATACIÓN DE SERVICIOS DE PUBLICIDAD INSTITUCIONAL, POR PERIODOS DE DOS MESES, SEGÚN DOCUMENTACIÓN ANEXA.</t>
  </si>
  <si>
    <t>B1500000558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</si>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</sst>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4" fontId="2" fillId="0" borderId="5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19" fillId="5" borderId="3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/>
    </xf>
    <xf numFmtId="0" fontId="19" fillId="5" borderId="1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center" vertical="center"/>
    </xf>
    <xf numFmtId="4" fontId="19" fillId="5" borderId="4" xfId="0" applyNumberFormat="1" applyFont="1" applyFill="1" applyBorder="1" applyAlignment="1">
      <alignment vertical="center" wrapText="1"/>
    </xf>
    <xf numFmtId="43" fontId="19" fillId="5" borderId="4" xfId="4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6" borderId="0" xfId="0" applyFont="1" applyFill="1" applyAlignment="1">
      <alignment vertical="center"/>
    </xf>
    <xf numFmtId="0" fontId="0" fillId="0" borderId="3" xfId="0" applyBorder="1"/>
    <xf numFmtId="0" fontId="23" fillId="0" borderId="0" xfId="0" applyFont="1" applyAlignment="1">
      <alignment vertical="center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138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138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131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132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36"/>
  <sheetViews>
    <sheetView tabSelected="1" view="pageBreakPreview" zoomScale="70" zoomScaleNormal="70" zoomScaleSheetLayoutView="70" workbookViewId="0">
      <pane ySplit="10" topLeftCell="A114" activePane="bottomLeft" state="frozen"/>
      <selection pane="bottomLeft" activeCell="G17" sqref="G17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18.7109375" customWidth="1"/>
    <col min="5" max="5" width="12.5703125" customWidth="1"/>
    <col min="6" max="6" width="42" customWidth="1"/>
    <col min="7" max="7" width="125" style="49" customWidth="1"/>
    <col min="8" max="8" width="23.7109375" customWidth="1"/>
    <col min="9" max="9" width="18.5703125" customWidth="1"/>
    <col min="10" max="10" width="21.85546875" customWidth="1"/>
    <col min="11" max="11" width="14.7109375" customWidth="1"/>
    <col min="12" max="32" width="0" hidden="1" customWidth="1"/>
  </cols>
  <sheetData>
    <row r="6" spans="1:11" ht="15.75">
      <c r="A6" s="96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5.75">
      <c r="A7" s="97" t="s">
        <v>305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5.75">
      <c r="A8" s="96" t="s">
        <v>1</v>
      </c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ht="15" customHeight="1" thickBot="1">
      <c r="A9" s="96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ht="32.25" thickBot="1">
      <c r="A10" s="66" t="s">
        <v>3</v>
      </c>
      <c r="B10" s="67" t="s">
        <v>4</v>
      </c>
      <c r="C10" s="67" t="s">
        <v>5</v>
      </c>
      <c r="D10" s="67" t="s">
        <v>6</v>
      </c>
      <c r="E10" s="67" t="s">
        <v>7</v>
      </c>
      <c r="F10" s="67" t="s">
        <v>8</v>
      </c>
      <c r="G10" s="68" t="s">
        <v>9</v>
      </c>
      <c r="H10" s="67" t="s">
        <v>10</v>
      </c>
      <c r="I10" s="67" t="s">
        <v>11</v>
      </c>
      <c r="J10" s="67" t="s">
        <v>12</v>
      </c>
      <c r="K10" s="69" t="s">
        <v>13</v>
      </c>
    </row>
    <row r="11" spans="1:11" s="56" customFormat="1" ht="18.75" customHeight="1">
      <c r="A11" s="60">
        <v>1</v>
      </c>
      <c r="B11" s="58">
        <v>44897</v>
      </c>
      <c r="C11" s="61">
        <v>45291</v>
      </c>
      <c r="D11" s="62" t="s">
        <v>34</v>
      </c>
      <c r="E11" s="62">
        <v>100</v>
      </c>
      <c r="F11" s="63" t="s">
        <v>35</v>
      </c>
      <c r="G11" s="59" t="s">
        <v>36</v>
      </c>
      <c r="H11" s="64">
        <v>7035376.6900000004</v>
      </c>
      <c r="I11" s="65">
        <v>0</v>
      </c>
      <c r="J11" s="64">
        <f>+H11-I11</f>
        <v>7035376.6900000004</v>
      </c>
      <c r="K11" s="62" t="s">
        <v>30</v>
      </c>
    </row>
    <row r="12" spans="1:11" s="56" customFormat="1" ht="23.25" customHeight="1">
      <c r="A12" s="60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50">
        <v>4124841.37</v>
      </c>
      <c r="I12" s="51">
        <v>0</v>
      </c>
      <c r="J12" s="50">
        <f t="shared" ref="J12:J18" si="0">+H12-I12</f>
        <v>4124841.37</v>
      </c>
      <c r="K12" s="36" t="s">
        <v>30</v>
      </c>
    </row>
    <row r="13" spans="1:11" s="56" customFormat="1" ht="30">
      <c r="A13" s="60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50">
        <v>1338453.8</v>
      </c>
      <c r="I13" s="51">
        <v>0</v>
      </c>
      <c r="J13" s="50">
        <f t="shared" si="0"/>
        <v>1338453.8</v>
      </c>
      <c r="K13" s="36" t="s">
        <v>30</v>
      </c>
    </row>
    <row r="14" spans="1:11" s="56" customFormat="1" ht="15">
      <c r="A14" s="60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50">
        <v>17700</v>
      </c>
      <c r="I14" s="51">
        <v>0</v>
      </c>
      <c r="J14" s="50">
        <f t="shared" si="0"/>
        <v>17700</v>
      </c>
      <c r="K14" s="36" t="s">
        <v>30</v>
      </c>
    </row>
    <row r="15" spans="1:11" s="56" customFormat="1" ht="15">
      <c r="A15" s="60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6" t="s">
        <v>22</v>
      </c>
      <c r="G15" s="46" t="s">
        <v>23</v>
      </c>
      <c r="H15" s="52">
        <v>833273.65</v>
      </c>
      <c r="I15" s="52">
        <v>0</v>
      </c>
      <c r="J15" s="50">
        <f t="shared" si="0"/>
        <v>833273.65</v>
      </c>
      <c r="K15" s="36" t="s">
        <v>30</v>
      </c>
    </row>
    <row r="16" spans="1:11" s="56" customFormat="1" ht="15">
      <c r="A16" s="60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3">
        <v>833273.65</v>
      </c>
      <c r="I16" s="53">
        <v>0</v>
      </c>
      <c r="J16" s="50">
        <f t="shared" si="0"/>
        <v>833273.65</v>
      </c>
      <c r="K16" s="36" t="s">
        <v>30</v>
      </c>
    </row>
    <row r="17" spans="1:11" s="56" customFormat="1" ht="15">
      <c r="A17" s="60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3">
        <v>833273.65</v>
      </c>
      <c r="I17" s="53">
        <v>0</v>
      </c>
      <c r="J17" s="50">
        <f t="shared" si="0"/>
        <v>833273.65</v>
      </c>
      <c r="K17" s="36" t="s">
        <v>30</v>
      </c>
    </row>
    <row r="18" spans="1:11" s="56" customFormat="1" ht="15">
      <c r="A18" s="60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3">
        <v>833273.65</v>
      </c>
      <c r="I18" s="53">
        <v>0</v>
      </c>
      <c r="J18" s="50">
        <f t="shared" si="0"/>
        <v>833273.65</v>
      </c>
      <c r="K18" s="36" t="s">
        <v>30</v>
      </c>
    </row>
    <row r="19" spans="1:11" s="55" customFormat="1" ht="30">
      <c r="A19" s="60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5" t="s">
        <v>45</v>
      </c>
      <c r="G19" s="37" t="s">
        <v>46</v>
      </c>
      <c r="H19" s="38">
        <v>99000</v>
      </c>
      <c r="I19" s="54">
        <v>0</v>
      </c>
      <c r="J19" s="50">
        <f>+H19-I19</f>
        <v>99000</v>
      </c>
      <c r="K19" s="36" t="s">
        <v>30</v>
      </c>
    </row>
    <row r="20" spans="1:11" s="55" customFormat="1" ht="30">
      <c r="A20" s="60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5" t="s">
        <v>48</v>
      </c>
      <c r="G20" s="37" t="s">
        <v>49</v>
      </c>
      <c r="H20" s="38">
        <v>15576</v>
      </c>
      <c r="I20" s="70">
        <v>0</v>
      </c>
      <c r="J20" s="50">
        <f t="shared" ref="J20" si="1">+H20-I20</f>
        <v>15576</v>
      </c>
      <c r="K20" s="36" t="s">
        <v>30</v>
      </c>
    </row>
    <row r="21" spans="1:11" s="55" customFormat="1" ht="45">
      <c r="A21" s="60">
        <v>11</v>
      </c>
      <c r="B21" s="35">
        <v>45824</v>
      </c>
      <c r="C21" s="40">
        <v>46022</v>
      </c>
      <c r="D21" s="36" t="s">
        <v>54</v>
      </c>
      <c r="E21" s="41">
        <v>887</v>
      </c>
      <c r="F21" s="45" t="s">
        <v>53</v>
      </c>
      <c r="G21" s="37" t="s">
        <v>55</v>
      </c>
      <c r="H21" s="38">
        <v>54270</v>
      </c>
      <c r="I21" s="70"/>
      <c r="J21" s="50">
        <f t="shared" ref="J21" si="2">+H21</f>
        <v>54270</v>
      </c>
      <c r="K21" s="36" t="s">
        <v>30</v>
      </c>
    </row>
    <row r="22" spans="1:11" s="55" customFormat="1" ht="45">
      <c r="A22" s="60">
        <v>12</v>
      </c>
      <c r="B22" s="35">
        <v>45846</v>
      </c>
      <c r="C22" s="40">
        <v>46022</v>
      </c>
      <c r="D22" s="36" t="s">
        <v>56</v>
      </c>
      <c r="E22" s="41">
        <v>47</v>
      </c>
      <c r="F22" s="45" t="s">
        <v>57</v>
      </c>
      <c r="G22" s="37" t="s">
        <v>58</v>
      </c>
      <c r="H22" s="38">
        <v>244732</v>
      </c>
      <c r="I22" s="70"/>
      <c r="J22" s="50">
        <f t="shared" ref="J22" si="3">+H22</f>
        <v>244732</v>
      </c>
      <c r="K22" s="36" t="s">
        <v>30</v>
      </c>
    </row>
    <row r="23" spans="1:11" s="55" customFormat="1" ht="45">
      <c r="A23" s="60">
        <v>13</v>
      </c>
      <c r="B23" s="35">
        <v>45861</v>
      </c>
      <c r="C23" s="40">
        <v>46022</v>
      </c>
      <c r="D23" s="36" t="s">
        <v>61</v>
      </c>
      <c r="E23" s="41">
        <v>154</v>
      </c>
      <c r="F23" s="45" t="s">
        <v>59</v>
      </c>
      <c r="G23" s="37" t="s">
        <v>60</v>
      </c>
      <c r="H23" s="38">
        <v>7200000</v>
      </c>
      <c r="I23" s="70"/>
      <c r="J23" s="50">
        <f t="shared" ref="J23:J24" si="4">+H23</f>
        <v>7200000</v>
      </c>
      <c r="K23" s="36" t="s">
        <v>30</v>
      </c>
    </row>
    <row r="24" spans="1:11" s="84" customFormat="1" ht="30">
      <c r="A24" s="60">
        <v>14</v>
      </c>
      <c r="B24" s="77">
        <v>45874</v>
      </c>
      <c r="C24" s="78">
        <v>46022</v>
      </c>
      <c r="D24" s="36" t="s">
        <v>65</v>
      </c>
      <c r="E24" s="79">
        <v>1579</v>
      </c>
      <c r="F24" s="83" t="s">
        <v>66</v>
      </c>
      <c r="G24" s="80" t="s">
        <v>67</v>
      </c>
      <c r="H24" s="81">
        <v>321015.40000000002</v>
      </c>
      <c r="I24" s="82"/>
      <c r="J24" s="81">
        <f t="shared" si="4"/>
        <v>321015.40000000002</v>
      </c>
      <c r="K24" s="36" t="s">
        <v>30</v>
      </c>
    </row>
    <row r="25" spans="1:11" s="84" customFormat="1" ht="45">
      <c r="A25" s="60">
        <v>15</v>
      </c>
      <c r="B25" s="77">
        <v>45876</v>
      </c>
      <c r="C25" s="78">
        <v>46022</v>
      </c>
      <c r="D25" s="36" t="s">
        <v>63</v>
      </c>
      <c r="E25" s="79">
        <v>25</v>
      </c>
      <c r="F25" s="83" t="s">
        <v>70</v>
      </c>
      <c r="G25" s="80" t="s">
        <v>71</v>
      </c>
      <c r="H25" s="81">
        <v>398405.58</v>
      </c>
      <c r="I25" s="82"/>
      <c r="J25" s="81">
        <f t="shared" ref="J25:J65" si="5">+H25</f>
        <v>398405.58</v>
      </c>
      <c r="K25" s="36" t="s">
        <v>30</v>
      </c>
    </row>
    <row r="26" spans="1:11" s="84" customFormat="1" ht="45">
      <c r="A26" s="60">
        <v>16</v>
      </c>
      <c r="B26" s="77">
        <v>45880</v>
      </c>
      <c r="C26" s="78">
        <v>46022</v>
      </c>
      <c r="D26" s="36" t="s">
        <v>73</v>
      </c>
      <c r="E26" s="79">
        <v>3695</v>
      </c>
      <c r="F26" s="83" t="s">
        <v>72</v>
      </c>
      <c r="G26" s="80" t="s">
        <v>79</v>
      </c>
      <c r="H26" s="81">
        <v>13345.8</v>
      </c>
      <c r="I26" s="82"/>
      <c r="J26" s="81">
        <f t="shared" si="5"/>
        <v>13345.8</v>
      </c>
      <c r="K26" s="36" t="s">
        <v>30</v>
      </c>
    </row>
    <row r="27" spans="1:11" s="84" customFormat="1" ht="45">
      <c r="A27" s="60">
        <v>17</v>
      </c>
      <c r="B27" s="77">
        <v>45880</v>
      </c>
      <c r="C27" s="78">
        <v>46022</v>
      </c>
      <c r="D27" s="36" t="s">
        <v>74</v>
      </c>
      <c r="E27" s="79">
        <v>3666</v>
      </c>
      <c r="F27" s="83" t="s">
        <v>72</v>
      </c>
      <c r="G27" s="80" t="s">
        <v>80</v>
      </c>
      <c r="H27" s="81">
        <v>11853.1</v>
      </c>
      <c r="I27" s="82"/>
      <c r="J27" s="81">
        <f t="shared" si="5"/>
        <v>11853.1</v>
      </c>
      <c r="K27" s="36" t="s">
        <v>30</v>
      </c>
    </row>
    <row r="28" spans="1:11" s="84" customFormat="1" ht="45">
      <c r="A28" s="60">
        <v>18</v>
      </c>
      <c r="B28" s="77">
        <v>45880</v>
      </c>
      <c r="C28" s="78">
        <v>46022</v>
      </c>
      <c r="D28" s="36" t="s">
        <v>75</v>
      </c>
      <c r="E28" s="79">
        <v>3757</v>
      </c>
      <c r="F28" s="83" t="s">
        <v>72</v>
      </c>
      <c r="G28" s="80" t="s">
        <v>81</v>
      </c>
      <c r="H28" s="81">
        <v>11853.1</v>
      </c>
      <c r="I28" s="82"/>
      <c r="J28" s="81">
        <f t="shared" si="5"/>
        <v>11853.1</v>
      </c>
      <c r="K28" s="36" t="s">
        <v>30</v>
      </c>
    </row>
    <row r="29" spans="1:11" s="84" customFormat="1" ht="45">
      <c r="A29" s="60">
        <v>19</v>
      </c>
      <c r="B29" s="77">
        <v>45880</v>
      </c>
      <c r="C29" s="78">
        <v>46022</v>
      </c>
      <c r="D29" s="36" t="s">
        <v>76</v>
      </c>
      <c r="E29" s="79">
        <v>3681</v>
      </c>
      <c r="F29" s="83" t="s">
        <v>72</v>
      </c>
      <c r="G29" s="80" t="s">
        <v>82</v>
      </c>
      <c r="H29" s="81">
        <v>6855.8</v>
      </c>
      <c r="I29" s="82"/>
      <c r="J29" s="81">
        <f t="shared" si="5"/>
        <v>6855.8</v>
      </c>
      <c r="K29" s="36" t="s">
        <v>30</v>
      </c>
    </row>
    <row r="30" spans="1:11" s="84" customFormat="1" ht="45">
      <c r="A30" s="60">
        <v>20</v>
      </c>
      <c r="B30" s="77">
        <v>45880</v>
      </c>
      <c r="C30" s="78">
        <v>46022</v>
      </c>
      <c r="D30" s="36" t="s">
        <v>77</v>
      </c>
      <c r="E30" s="79">
        <v>3863</v>
      </c>
      <c r="F30" s="83" t="s">
        <v>72</v>
      </c>
      <c r="G30" s="80" t="s">
        <v>83</v>
      </c>
      <c r="H30" s="81">
        <v>11853.1</v>
      </c>
      <c r="I30" s="82"/>
      <c r="J30" s="81">
        <f t="shared" si="5"/>
        <v>11853.1</v>
      </c>
      <c r="K30" s="36" t="s">
        <v>30</v>
      </c>
    </row>
    <row r="31" spans="1:11" s="84" customFormat="1" ht="45">
      <c r="A31" s="60">
        <v>21</v>
      </c>
      <c r="B31" s="77">
        <v>45880</v>
      </c>
      <c r="C31" s="78">
        <v>46022</v>
      </c>
      <c r="D31" s="36" t="s">
        <v>78</v>
      </c>
      <c r="E31" s="79">
        <v>3894</v>
      </c>
      <c r="F31" s="85" t="s">
        <v>72</v>
      </c>
      <c r="G31" s="80" t="s">
        <v>84</v>
      </c>
      <c r="H31" s="81">
        <v>12089.1</v>
      </c>
      <c r="I31" s="82"/>
      <c r="J31" s="81">
        <f t="shared" si="5"/>
        <v>12089.1</v>
      </c>
      <c r="K31" s="36" t="s">
        <v>30</v>
      </c>
    </row>
    <row r="32" spans="1:11" s="84" customFormat="1" ht="45">
      <c r="A32" s="60">
        <v>22</v>
      </c>
      <c r="B32" s="77">
        <v>45881</v>
      </c>
      <c r="C32" s="78">
        <v>46022</v>
      </c>
      <c r="D32" s="36" t="s">
        <v>85</v>
      </c>
      <c r="E32" s="79">
        <v>2335</v>
      </c>
      <c r="F32" s="83" t="s">
        <v>86</v>
      </c>
      <c r="G32" s="80" t="s">
        <v>87</v>
      </c>
      <c r="H32" s="81">
        <v>1437.4</v>
      </c>
      <c r="I32" s="82"/>
      <c r="J32" s="81">
        <f t="shared" si="5"/>
        <v>1437.4</v>
      </c>
      <c r="K32" s="36" t="s">
        <v>30</v>
      </c>
    </row>
    <row r="33" spans="1:11" s="84" customFormat="1" ht="30">
      <c r="A33" s="60">
        <v>23</v>
      </c>
      <c r="B33" s="77">
        <v>45882</v>
      </c>
      <c r="C33" s="78">
        <v>46022</v>
      </c>
      <c r="D33" s="36" t="s">
        <v>89</v>
      </c>
      <c r="E33" s="79">
        <v>470</v>
      </c>
      <c r="F33" s="83" t="s">
        <v>88</v>
      </c>
      <c r="G33" s="80" t="s">
        <v>90</v>
      </c>
      <c r="H33" s="81">
        <v>199379.23</v>
      </c>
      <c r="I33" s="82"/>
      <c r="J33" s="81">
        <f t="shared" si="5"/>
        <v>199379.23</v>
      </c>
      <c r="K33" s="36" t="s">
        <v>30</v>
      </c>
    </row>
    <row r="34" spans="1:11" s="84" customFormat="1" ht="45">
      <c r="A34" s="60">
        <v>24</v>
      </c>
      <c r="B34" s="77">
        <v>45883</v>
      </c>
      <c r="C34" s="78">
        <v>46022</v>
      </c>
      <c r="D34" s="36" t="s">
        <v>92</v>
      </c>
      <c r="E34" s="79">
        <v>60</v>
      </c>
      <c r="F34" s="83" t="s">
        <v>93</v>
      </c>
      <c r="G34" s="80" t="s">
        <v>94</v>
      </c>
      <c r="H34" s="81">
        <v>12277.6</v>
      </c>
      <c r="I34" s="82"/>
      <c r="J34" s="81">
        <f t="shared" si="5"/>
        <v>12277.6</v>
      </c>
      <c r="K34" s="36" t="s">
        <v>30</v>
      </c>
    </row>
    <row r="35" spans="1:11" s="84" customFormat="1" ht="45">
      <c r="A35" s="60">
        <v>25</v>
      </c>
      <c r="B35" s="77">
        <v>45883</v>
      </c>
      <c r="C35" s="78">
        <v>46022</v>
      </c>
      <c r="D35" s="36" t="s">
        <v>95</v>
      </c>
      <c r="E35" s="79">
        <v>388</v>
      </c>
      <c r="F35" s="83" t="s">
        <v>68</v>
      </c>
      <c r="G35" s="80" t="s">
        <v>109</v>
      </c>
      <c r="H35" s="81">
        <v>316240</v>
      </c>
      <c r="I35" s="82"/>
      <c r="J35" s="81">
        <f t="shared" si="5"/>
        <v>316240</v>
      </c>
      <c r="K35" s="36" t="s">
        <v>30</v>
      </c>
    </row>
    <row r="36" spans="1:11" s="84" customFormat="1" ht="45">
      <c r="A36" s="60">
        <v>26</v>
      </c>
      <c r="B36" s="77">
        <v>45883</v>
      </c>
      <c r="C36" s="78">
        <v>46022</v>
      </c>
      <c r="D36" s="36" t="s">
        <v>96</v>
      </c>
      <c r="E36" s="79">
        <v>389</v>
      </c>
      <c r="F36" s="83" t="s">
        <v>68</v>
      </c>
      <c r="G36" s="80" t="s">
        <v>110</v>
      </c>
      <c r="H36" s="81">
        <v>971140</v>
      </c>
      <c r="I36" s="82"/>
      <c r="J36" s="81">
        <f t="shared" si="5"/>
        <v>971140</v>
      </c>
      <c r="K36" s="36" t="s">
        <v>30</v>
      </c>
    </row>
    <row r="37" spans="1:11" s="84" customFormat="1" ht="45">
      <c r="A37" s="60">
        <v>27</v>
      </c>
      <c r="B37" s="77">
        <v>45883</v>
      </c>
      <c r="C37" s="78">
        <v>46022</v>
      </c>
      <c r="D37" s="36" t="s">
        <v>97</v>
      </c>
      <c r="E37" s="79">
        <v>390</v>
      </c>
      <c r="F37" s="83" t="s">
        <v>68</v>
      </c>
      <c r="G37" s="80" t="s">
        <v>111</v>
      </c>
      <c r="H37" s="81">
        <v>202960</v>
      </c>
      <c r="I37" s="82"/>
      <c r="J37" s="81">
        <f t="shared" si="5"/>
        <v>202960</v>
      </c>
      <c r="K37" s="36" t="s">
        <v>30</v>
      </c>
    </row>
    <row r="38" spans="1:11" s="84" customFormat="1" ht="45">
      <c r="A38" s="60">
        <v>28</v>
      </c>
      <c r="B38" s="77">
        <v>45883</v>
      </c>
      <c r="C38" s="78">
        <v>46022</v>
      </c>
      <c r="D38" s="36" t="s">
        <v>98</v>
      </c>
      <c r="E38" s="79">
        <v>391</v>
      </c>
      <c r="F38" s="83" t="s">
        <v>68</v>
      </c>
      <c r="G38" s="80" t="s">
        <v>112</v>
      </c>
      <c r="H38" s="81">
        <v>151748</v>
      </c>
      <c r="I38" s="82"/>
      <c r="J38" s="81">
        <f t="shared" si="5"/>
        <v>151748</v>
      </c>
      <c r="K38" s="36" t="s">
        <v>30</v>
      </c>
    </row>
    <row r="39" spans="1:11" s="84" customFormat="1" ht="45">
      <c r="A39" s="60">
        <v>29</v>
      </c>
      <c r="B39" s="77">
        <v>45883</v>
      </c>
      <c r="C39" s="78">
        <v>46022</v>
      </c>
      <c r="D39" s="36" t="s">
        <v>99</v>
      </c>
      <c r="E39" s="79">
        <v>392</v>
      </c>
      <c r="F39" s="83" t="s">
        <v>68</v>
      </c>
      <c r="G39" s="80" t="s">
        <v>113</v>
      </c>
      <c r="H39" s="81">
        <v>177590</v>
      </c>
      <c r="I39" s="82"/>
      <c r="J39" s="81">
        <f t="shared" si="5"/>
        <v>177590</v>
      </c>
      <c r="K39" s="36" t="s">
        <v>30</v>
      </c>
    </row>
    <row r="40" spans="1:11" s="84" customFormat="1" ht="45">
      <c r="A40" s="60">
        <v>30</v>
      </c>
      <c r="B40" s="77">
        <v>45883</v>
      </c>
      <c r="C40" s="78">
        <v>46022</v>
      </c>
      <c r="D40" s="36" t="s">
        <v>100</v>
      </c>
      <c r="E40" s="79">
        <v>393</v>
      </c>
      <c r="F40" s="83" t="s">
        <v>68</v>
      </c>
      <c r="G40" s="80" t="s">
        <v>114</v>
      </c>
      <c r="H40" s="81">
        <v>238360</v>
      </c>
      <c r="I40" s="82"/>
      <c r="J40" s="81">
        <f t="shared" si="5"/>
        <v>238360</v>
      </c>
      <c r="K40" s="36" t="s">
        <v>30</v>
      </c>
    </row>
    <row r="41" spans="1:11" s="84" customFormat="1" ht="45">
      <c r="A41" s="60">
        <v>31</v>
      </c>
      <c r="B41" s="77">
        <v>45883</v>
      </c>
      <c r="C41" s="78">
        <v>46022</v>
      </c>
      <c r="D41" s="36" t="s">
        <v>101</v>
      </c>
      <c r="E41" s="79">
        <v>394</v>
      </c>
      <c r="F41" s="83" t="s">
        <v>68</v>
      </c>
      <c r="G41" s="80" t="s">
        <v>115</v>
      </c>
      <c r="H41" s="81">
        <v>210630</v>
      </c>
      <c r="I41" s="82"/>
      <c r="J41" s="81">
        <f t="shared" si="5"/>
        <v>210630</v>
      </c>
      <c r="K41" s="36" t="s">
        <v>30</v>
      </c>
    </row>
    <row r="42" spans="1:11" s="84" customFormat="1" ht="45">
      <c r="A42" s="60">
        <v>32</v>
      </c>
      <c r="B42" s="77">
        <v>45883</v>
      </c>
      <c r="C42" s="78">
        <v>46022</v>
      </c>
      <c r="D42" s="36" t="s">
        <v>102</v>
      </c>
      <c r="E42" s="79">
        <v>395</v>
      </c>
      <c r="F42" s="83" t="s">
        <v>68</v>
      </c>
      <c r="G42" s="80" t="s">
        <v>116</v>
      </c>
      <c r="H42" s="81">
        <v>416540</v>
      </c>
      <c r="I42" s="82"/>
      <c r="J42" s="81">
        <f t="shared" si="5"/>
        <v>416540</v>
      </c>
      <c r="K42" s="36" t="s">
        <v>30</v>
      </c>
    </row>
    <row r="43" spans="1:11" s="84" customFormat="1" ht="45">
      <c r="A43" s="60">
        <v>33</v>
      </c>
      <c r="B43" s="77">
        <v>45883</v>
      </c>
      <c r="C43" s="78">
        <v>46022</v>
      </c>
      <c r="D43" s="36" t="s">
        <v>103</v>
      </c>
      <c r="E43" s="79">
        <v>396</v>
      </c>
      <c r="F43" s="83" t="s">
        <v>68</v>
      </c>
      <c r="G43" s="80" t="s">
        <v>117</v>
      </c>
      <c r="H43" s="81">
        <v>1236640</v>
      </c>
      <c r="I43" s="82"/>
      <c r="J43" s="81">
        <f t="shared" si="5"/>
        <v>1236640</v>
      </c>
      <c r="K43" s="36" t="s">
        <v>30</v>
      </c>
    </row>
    <row r="44" spans="1:11" s="84" customFormat="1" ht="45">
      <c r="A44" s="60">
        <v>34</v>
      </c>
      <c r="B44" s="77">
        <v>45883</v>
      </c>
      <c r="C44" s="78">
        <v>46022</v>
      </c>
      <c r="D44" s="36" t="s">
        <v>104</v>
      </c>
      <c r="E44" s="79">
        <v>397</v>
      </c>
      <c r="F44" s="83" t="s">
        <v>68</v>
      </c>
      <c r="G44" s="80" t="s">
        <v>118</v>
      </c>
      <c r="H44" s="81">
        <v>195880</v>
      </c>
      <c r="I44" s="82"/>
      <c r="J44" s="81">
        <f t="shared" si="5"/>
        <v>195880</v>
      </c>
      <c r="K44" s="36" t="s">
        <v>30</v>
      </c>
    </row>
    <row r="45" spans="1:11" s="84" customFormat="1" ht="45">
      <c r="A45" s="60">
        <v>35</v>
      </c>
      <c r="B45" s="77">
        <v>45883</v>
      </c>
      <c r="C45" s="78">
        <v>46022</v>
      </c>
      <c r="D45" s="36" t="s">
        <v>105</v>
      </c>
      <c r="E45" s="79">
        <v>398</v>
      </c>
      <c r="F45" s="83" t="s">
        <v>68</v>
      </c>
      <c r="G45" s="80" t="s">
        <v>119</v>
      </c>
      <c r="H45" s="81">
        <v>119770</v>
      </c>
      <c r="I45" s="82"/>
      <c r="J45" s="81">
        <f t="shared" si="5"/>
        <v>119770</v>
      </c>
      <c r="K45" s="36" t="s">
        <v>30</v>
      </c>
    </row>
    <row r="46" spans="1:11" s="84" customFormat="1" ht="45">
      <c r="A46" s="60">
        <v>36</v>
      </c>
      <c r="B46" s="77">
        <v>45883</v>
      </c>
      <c r="C46" s="78">
        <v>46022</v>
      </c>
      <c r="D46" s="36" t="s">
        <v>106</v>
      </c>
      <c r="E46" s="79">
        <v>399</v>
      </c>
      <c r="F46" s="83" t="s">
        <v>68</v>
      </c>
      <c r="G46" s="80" t="s">
        <v>120</v>
      </c>
      <c r="H46" s="81">
        <v>221840</v>
      </c>
      <c r="I46" s="82"/>
      <c r="J46" s="81">
        <f t="shared" si="5"/>
        <v>221840</v>
      </c>
      <c r="K46" s="36" t="s">
        <v>30</v>
      </c>
    </row>
    <row r="47" spans="1:11" s="84" customFormat="1" ht="45">
      <c r="A47" s="60">
        <v>37</v>
      </c>
      <c r="B47" s="77">
        <v>45883</v>
      </c>
      <c r="C47" s="78">
        <v>46022</v>
      </c>
      <c r="D47" s="36" t="s">
        <v>107</v>
      </c>
      <c r="E47" s="79">
        <v>400</v>
      </c>
      <c r="F47" s="83" t="s">
        <v>68</v>
      </c>
      <c r="G47" s="80" t="s">
        <v>121</v>
      </c>
      <c r="H47" s="81">
        <v>287920</v>
      </c>
      <c r="I47" s="82"/>
      <c r="J47" s="81">
        <f t="shared" si="5"/>
        <v>287920</v>
      </c>
      <c r="K47" s="36" t="s">
        <v>30</v>
      </c>
    </row>
    <row r="48" spans="1:11" s="84" customFormat="1" ht="45">
      <c r="A48" s="60">
        <v>38</v>
      </c>
      <c r="B48" s="77">
        <v>45883</v>
      </c>
      <c r="C48" s="78">
        <v>46022</v>
      </c>
      <c r="D48" s="36" t="s">
        <v>108</v>
      </c>
      <c r="E48" s="79">
        <v>401</v>
      </c>
      <c r="F48" s="83" t="s">
        <v>68</v>
      </c>
      <c r="G48" s="80" t="s">
        <v>122</v>
      </c>
      <c r="H48" s="81">
        <v>332170</v>
      </c>
      <c r="I48" s="82"/>
      <c r="J48" s="81">
        <f t="shared" si="5"/>
        <v>332170</v>
      </c>
      <c r="K48" s="36" t="s">
        <v>30</v>
      </c>
    </row>
    <row r="49" spans="1:11" s="84" customFormat="1" ht="45">
      <c r="A49" s="60">
        <v>39</v>
      </c>
      <c r="B49" s="77">
        <v>45883</v>
      </c>
      <c r="C49" s="78">
        <v>46022</v>
      </c>
      <c r="D49" s="36" t="s">
        <v>123</v>
      </c>
      <c r="E49" s="79">
        <v>282</v>
      </c>
      <c r="F49" s="83" t="s">
        <v>124</v>
      </c>
      <c r="G49" s="80" t="s">
        <v>125</v>
      </c>
      <c r="H49" s="81">
        <v>2969986.25</v>
      </c>
      <c r="I49" s="82"/>
      <c r="J49" s="81">
        <f t="shared" si="5"/>
        <v>2969986.25</v>
      </c>
      <c r="K49" s="36" t="s">
        <v>30</v>
      </c>
    </row>
    <row r="50" spans="1:11" s="84" customFormat="1" ht="45">
      <c r="A50" s="60">
        <v>40</v>
      </c>
      <c r="B50" s="77">
        <v>45888</v>
      </c>
      <c r="C50" s="78">
        <v>46022</v>
      </c>
      <c r="D50" s="36" t="s">
        <v>128</v>
      </c>
      <c r="E50" s="79">
        <v>110</v>
      </c>
      <c r="F50" s="83" t="s">
        <v>64</v>
      </c>
      <c r="G50" s="80" t="s">
        <v>126</v>
      </c>
      <c r="H50" s="81">
        <v>1536832</v>
      </c>
      <c r="I50" s="82"/>
      <c r="J50" s="81">
        <f t="shared" si="5"/>
        <v>1536832</v>
      </c>
      <c r="K50" s="36" t="s">
        <v>30</v>
      </c>
    </row>
    <row r="51" spans="1:11" s="84" customFormat="1" ht="45">
      <c r="A51" s="60">
        <v>41</v>
      </c>
      <c r="B51" s="77">
        <v>45888</v>
      </c>
      <c r="C51" s="78">
        <v>46022</v>
      </c>
      <c r="D51" s="36" t="s">
        <v>129</v>
      </c>
      <c r="E51" s="79">
        <v>111</v>
      </c>
      <c r="F51" s="83" t="s">
        <v>64</v>
      </c>
      <c r="G51" s="80" t="s">
        <v>127</v>
      </c>
      <c r="H51" s="81">
        <v>2487746.7999999998</v>
      </c>
      <c r="I51" s="82"/>
      <c r="J51" s="81">
        <f t="shared" si="5"/>
        <v>2487746.7999999998</v>
      </c>
      <c r="K51" s="36" t="s">
        <v>30</v>
      </c>
    </row>
    <row r="52" spans="1:11" s="84" customFormat="1" ht="45">
      <c r="A52" s="60">
        <v>42</v>
      </c>
      <c r="B52" s="77">
        <v>45888</v>
      </c>
      <c r="C52" s="78">
        <v>46022</v>
      </c>
      <c r="D52" s="36" t="s">
        <v>130</v>
      </c>
      <c r="E52" s="79">
        <v>306</v>
      </c>
      <c r="F52" s="83" t="s">
        <v>131</v>
      </c>
      <c r="G52" s="80" t="s">
        <v>132</v>
      </c>
      <c r="H52" s="81">
        <v>661171.31000000006</v>
      </c>
      <c r="I52" s="82"/>
      <c r="J52" s="81">
        <f t="shared" si="5"/>
        <v>661171.31000000006</v>
      </c>
      <c r="K52" s="36" t="s">
        <v>30</v>
      </c>
    </row>
    <row r="53" spans="1:11" s="84" customFormat="1" ht="45">
      <c r="A53" s="60">
        <v>43</v>
      </c>
      <c r="B53" s="77">
        <v>45888</v>
      </c>
      <c r="C53" s="78">
        <v>46022</v>
      </c>
      <c r="D53" s="36" t="s">
        <v>133</v>
      </c>
      <c r="E53" s="79">
        <v>177</v>
      </c>
      <c r="F53" s="83" t="s">
        <v>135</v>
      </c>
      <c r="G53" s="80" t="s">
        <v>134</v>
      </c>
      <c r="H53" s="81">
        <v>86096.81</v>
      </c>
      <c r="I53" s="82"/>
      <c r="J53" s="81">
        <f t="shared" si="5"/>
        <v>86096.81</v>
      </c>
      <c r="K53" s="36" t="s">
        <v>30</v>
      </c>
    </row>
    <row r="54" spans="1:11" s="84" customFormat="1" ht="30">
      <c r="A54" s="60">
        <v>44</v>
      </c>
      <c r="B54" s="77">
        <v>45890</v>
      </c>
      <c r="C54" s="78">
        <v>46022</v>
      </c>
      <c r="D54" s="36" t="s">
        <v>137</v>
      </c>
      <c r="E54" s="79">
        <v>1273</v>
      </c>
      <c r="F54" s="83" t="s">
        <v>138</v>
      </c>
      <c r="G54" s="80" t="s">
        <v>136</v>
      </c>
      <c r="H54" s="81">
        <v>141600</v>
      </c>
      <c r="I54" s="82"/>
      <c r="J54" s="81">
        <f t="shared" si="5"/>
        <v>141600</v>
      </c>
      <c r="K54" s="36" t="s">
        <v>30</v>
      </c>
    </row>
    <row r="55" spans="1:11" s="84" customFormat="1" ht="30">
      <c r="A55" s="60">
        <v>45</v>
      </c>
      <c r="B55" s="77">
        <v>45890</v>
      </c>
      <c r="C55" s="78">
        <v>46022</v>
      </c>
      <c r="D55" s="36" t="s">
        <v>139</v>
      </c>
      <c r="E55" s="79">
        <v>307</v>
      </c>
      <c r="F55" s="83" t="s">
        <v>140</v>
      </c>
      <c r="G55" s="80" t="s">
        <v>141</v>
      </c>
      <c r="H55" s="81">
        <v>35400</v>
      </c>
      <c r="I55" s="82"/>
      <c r="J55" s="81">
        <f t="shared" si="5"/>
        <v>35400</v>
      </c>
      <c r="K55" s="36" t="s">
        <v>30</v>
      </c>
    </row>
    <row r="56" spans="1:11" s="84" customFormat="1" ht="45">
      <c r="A56" s="60">
        <v>46</v>
      </c>
      <c r="B56" s="77">
        <v>45891</v>
      </c>
      <c r="C56" s="78">
        <v>46022</v>
      </c>
      <c r="D56" s="36" t="s">
        <v>143</v>
      </c>
      <c r="E56" s="79">
        <v>165</v>
      </c>
      <c r="F56" s="83" t="s">
        <v>142</v>
      </c>
      <c r="G56" s="80" t="s">
        <v>144</v>
      </c>
      <c r="H56" s="81">
        <v>8318927.3200000003</v>
      </c>
      <c r="I56" s="82"/>
      <c r="J56" s="81">
        <f t="shared" si="5"/>
        <v>8318927.3200000003</v>
      </c>
      <c r="K56" s="36" t="s">
        <v>30</v>
      </c>
    </row>
    <row r="57" spans="1:11" s="84" customFormat="1" ht="45">
      <c r="A57" s="60">
        <v>47</v>
      </c>
      <c r="B57" s="77">
        <v>45891</v>
      </c>
      <c r="C57" s="78">
        <v>46022</v>
      </c>
      <c r="D57" s="36" t="s">
        <v>146</v>
      </c>
      <c r="E57" s="79">
        <v>8528</v>
      </c>
      <c r="F57" s="83" t="s">
        <v>145</v>
      </c>
      <c r="G57" s="80" t="s">
        <v>147</v>
      </c>
      <c r="H57" s="81">
        <v>1083600</v>
      </c>
      <c r="I57" s="82"/>
      <c r="J57" s="81">
        <f t="shared" si="5"/>
        <v>1083600</v>
      </c>
      <c r="K57" s="36" t="s">
        <v>30</v>
      </c>
    </row>
    <row r="58" spans="1:11" s="84" customFormat="1" ht="30">
      <c r="A58" s="60">
        <v>48</v>
      </c>
      <c r="B58" s="77">
        <v>45891</v>
      </c>
      <c r="C58" s="78">
        <v>46022</v>
      </c>
      <c r="D58" s="36" t="s">
        <v>149</v>
      </c>
      <c r="E58" s="79">
        <v>102</v>
      </c>
      <c r="F58" s="83" t="s">
        <v>148</v>
      </c>
      <c r="G58" s="80" t="s">
        <v>150</v>
      </c>
      <c r="H58" s="81">
        <v>241900</v>
      </c>
      <c r="I58" s="82"/>
      <c r="J58" s="81">
        <f t="shared" si="5"/>
        <v>241900</v>
      </c>
      <c r="K58" s="36" t="s">
        <v>30</v>
      </c>
    </row>
    <row r="59" spans="1:11" s="84" customFormat="1" ht="45">
      <c r="A59" s="60">
        <v>49</v>
      </c>
      <c r="B59" s="77">
        <v>45894</v>
      </c>
      <c r="C59" s="78">
        <v>46022</v>
      </c>
      <c r="D59" s="36" t="s">
        <v>69</v>
      </c>
      <c r="E59" s="79">
        <v>242</v>
      </c>
      <c r="F59" s="83" t="s">
        <v>152</v>
      </c>
      <c r="G59" s="80" t="s">
        <v>151</v>
      </c>
      <c r="H59" s="81">
        <v>192901.68</v>
      </c>
      <c r="I59" s="82"/>
      <c r="J59" s="81">
        <f t="shared" si="5"/>
        <v>192901.68</v>
      </c>
      <c r="K59" s="36" t="s">
        <v>30</v>
      </c>
    </row>
    <row r="60" spans="1:11" s="84" customFormat="1" ht="60">
      <c r="A60" s="60">
        <v>50</v>
      </c>
      <c r="B60" s="77">
        <v>45894</v>
      </c>
      <c r="C60" s="78">
        <v>46022</v>
      </c>
      <c r="D60" s="36" t="s">
        <v>154</v>
      </c>
      <c r="E60" s="79">
        <v>8215</v>
      </c>
      <c r="F60" s="83" t="s">
        <v>153</v>
      </c>
      <c r="G60" s="80" t="s">
        <v>156</v>
      </c>
      <c r="H60" s="81">
        <v>12688</v>
      </c>
      <c r="I60" s="82"/>
      <c r="J60" s="81">
        <f t="shared" si="5"/>
        <v>12688</v>
      </c>
      <c r="K60" s="36" t="s">
        <v>30</v>
      </c>
    </row>
    <row r="61" spans="1:11" s="84" customFormat="1" ht="60">
      <c r="A61" s="60">
        <v>51</v>
      </c>
      <c r="B61" s="77" t="s">
        <v>155</v>
      </c>
      <c r="C61" s="78">
        <v>46022</v>
      </c>
      <c r="D61" s="36" t="s">
        <v>158</v>
      </c>
      <c r="E61" s="79">
        <v>8249</v>
      </c>
      <c r="F61" s="83" t="s">
        <v>153</v>
      </c>
      <c r="G61" s="80" t="s">
        <v>157</v>
      </c>
      <c r="H61" s="81">
        <v>9498.41</v>
      </c>
      <c r="I61" s="82"/>
      <c r="J61" s="81">
        <f t="shared" si="5"/>
        <v>9498.41</v>
      </c>
      <c r="K61" s="36" t="s">
        <v>30</v>
      </c>
    </row>
    <row r="62" spans="1:11" s="84" customFormat="1" ht="45">
      <c r="A62" s="60">
        <v>52</v>
      </c>
      <c r="B62" s="77">
        <v>45895</v>
      </c>
      <c r="C62" s="78">
        <v>46022</v>
      </c>
      <c r="D62" s="36" t="s">
        <v>160</v>
      </c>
      <c r="E62" s="79">
        <v>8788</v>
      </c>
      <c r="F62" s="83" t="s">
        <v>159</v>
      </c>
      <c r="G62" s="80" t="s">
        <v>161</v>
      </c>
      <c r="H62" s="81">
        <v>980084.4</v>
      </c>
      <c r="I62" s="82"/>
      <c r="J62" s="81">
        <f t="shared" si="5"/>
        <v>980084.4</v>
      </c>
      <c r="K62" s="36" t="s">
        <v>30</v>
      </c>
    </row>
    <row r="63" spans="1:11" s="84" customFormat="1" ht="45">
      <c r="A63" s="60">
        <v>53</v>
      </c>
      <c r="B63" s="77">
        <v>45896</v>
      </c>
      <c r="C63" s="78">
        <v>46022</v>
      </c>
      <c r="D63" s="36" t="s">
        <v>162</v>
      </c>
      <c r="E63" s="79">
        <v>3253</v>
      </c>
      <c r="F63" s="83" t="s">
        <v>163</v>
      </c>
      <c r="G63" s="80" t="s">
        <v>164</v>
      </c>
      <c r="H63" s="81">
        <v>72275</v>
      </c>
      <c r="I63" s="82"/>
      <c r="J63" s="81">
        <f t="shared" si="5"/>
        <v>72275</v>
      </c>
      <c r="K63" s="36" t="s">
        <v>30</v>
      </c>
    </row>
    <row r="64" spans="1:11" s="92" customFormat="1" ht="45">
      <c r="A64" s="60">
        <v>54</v>
      </c>
      <c r="B64" s="35">
        <v>45897</v>
      </c>
      <c r="C64" s="40">
        <v>46022</v>
      </c>
      <c r="D64" s="36" t="s">
        <v>165</v>
      </c>
      <c r="E64" s="41">
        <v>234</v>
      </c>
      <c r="F64" s="39" t="s">
        <v>166</v>
      </c>
      <c r="G64" s="37" t="s">
        <v>257</v>
      </c>
      <c r="H64" s="38">
        <v>41300</v>
      </c>
      <c r="I64" s="38"/>
      <c r="J64" s="38">
        <f t="shared" si="5"/>
        <v>41300</v>
      </c>
      <c r="K64" s="36" t="s">
        <v>30</v>
      </c>
    </row>
    <row r="65" spans="1:11" s="89" customFormat="1" ht="45">
      <c r="A65" s="60">
        <v>55</v>
      </c>
      <c r="B65" s="77">
        <v>45897</v>
      </c>
      <c r="C65" s="78">
        <v>46022</v>
      </c>
      <c r="D65" s="36" t="s">
        <v>167</v>
      </c>
      <c r="E65" s="79">
        <v>254</v>
      </c>
      <c r="F65" s="39" t="s">
        <v>168</v>
      </c>
      <c r="G65" s="80" t="s">
        <v>258</v>
      </c>
      <c r="H65" s="81">
        <v>41300</v>
      </c>
      <c r="I65" s="82"/>
      <c r="J65" s="81">
        <f t="shared" si="5"/>
        <v>41300</v>
      </c>
      <c r="K65" s="36" t="s">
        <v>30</v>
      </c>
    </row>
    <row r="66" spans="1:11" s="90" customFormat="1" ht="45">
      <c r="A66" s="60">
        <v>56</v>
      </c>
      <c r="B66" s="35">
        <v>45897</v>
      </c>
      <c r="C66" s="40">
        <v>46022</v>
      </c>
      <c r="D66" s="36" t="s">
        <v>62</v>
      </c>
      <c r="E66" s="41">
        <v>7</v>
      </c>
      <c r="F66" s="39" t="s">
        <v>169</v>
      </c>
      <c r="G66" s="37" t="s">
        <v>259</v>
      </c>
      <c r="H66" s="38">
        <v>47200</v>
      </c>
      <c r="I66" s="70"/>
      <c r="J66" s="38">
        <f t="shared" ref="J66:J116" si="6">+H66</f>
        <v>47200</v>
      </c>
      <c r="K66" s="36" t="s">
        <v>30</v>
      </c>
    </row>
    <row r="67" spans="1:11" s="89" customFormat="1" ht="45">
      <c r="A67" s="60">
        <v>57</v>
      </c>
      <c r="B67" s="77">
        <v>45897</v>
      </c>
      <c r="C67" s="78">
        <v>46022</v>
      </c>
      <c r="D67" s="36" t="s">
        <v>41</v>
      </c>
      <c r="E67" s="79">
        <v>1</v>
      </c>
      <c r="F67" s="39" t="s">
        <v>170</v>
      </c>
      <c r="G67" s="80" t="s">
        <v>260</v>
      </c>
      <c r="H67" s="81">
        <v>59000</v>
      </c>
      <c r="I67" s="82"/>
      <c r="J67" s="81">
        <f t="shared" si="6"/>
        <v>59000</v>
      </c>
      <c r="K67" s="36" t="s">
        <v>30</v>
      </c>
    </row>
    <row r="68" spans="1:11" s="84" customFormat="1" ht="45">
      <c r="A68" s="60">
        <v>58</v>
      </c>
      <c r="B68" s="77">
        <v>45897</v>
      </c>
      <c r="C68" s="78">
        <v>46022</v>
      </c>
      <c r="D68" s="36" t="s">
        <v>171</v>
      </c>
      <c r="E68" s="86">
        <v>34</v>
      </c>
      <c r="F68" s="39" t="s">
        <v>172</v>
      </c>
      <c r="G68" s="80" t="s">
        <v>261</v>
      </c>
      <c r="H68" s="87">
        <v>59000</v>
      </c>
      <c r="I68" s="88"/>
      <c r="J68" s="81">
        <f t="shared" si="6"/>
        <v>59000</v>
      </c>
      <c r="K68" s="36" t="s">
        <v>30</v>
      </c>
    </row>
    <row r="69" spans="1:11" s="84" customFormat="1" ht="45">
      <c r="A69" s="60">
        <v>59</v>
      </c>
      <c r="B69" s="77">
        <v>45897</v>
      </c>
      <c r="C69" s="78">
        <v>46022</v>
      </c>
      <c r="D69" s="36" t="s">
        <v>173</v>
      </c>
      <c r="E69" s="79">
        <v>90</v>
      </c>
      <c r="F69" s="39" t="s">
        <v>174</v>
      </c>
      <c r="G69" s="80" t="s">
        <v>262</v>
      </c>
      <c r="H69" s="81">
        <v>41300</v>
      </c>
      <c r="I69" s="82"/>
      <c r="J69" s="81">
        <f t="shared" si="6"/>
        <v>41300</v>
      </c>
      <c r="K69" s="36" t="s">
        <v>30</v>
      </c>
    </row>
    <row r="70" spans="1:11" s="84" customFormat="1" ht="45">
      <c r="A70" s="60">
        <v>60</v>
      </c>
      <c r="B70" s="77">
        <v>45897</v>
      </c>
      <c r="C70" s="78">
        <v>46022</v>
      </c>
      <c r="D70" s="36" t="s">
        <v>176</v>
      </c>
      <c r="E70" s="79">
        <v>3</v>
      </c>
      <c r="F70" s="39" t="s">
        <v>175</v>
      </c>
      <c r="G70" s="80" t="s">
        <v>263</v>
      </c>
      <c r="H70" s="81">
        <v>29500</v>
      </c>
      <c r="I70" s="82"/>
      <c r="J70" s="81">
        <f t="shared" si="6"/>
        <v>29500</v>
      </c>
      <c r="K70" s="36" t="s">
        <v>30</v>
      </c>
    </row>
    <row r="71" spans="1:11" s="84" customFormat="1" ht="45">
      <c r="A71" s="60">
        <v>61</v>
      </c>
      <c r="B71" s="77">
        <v>45897</v>
      </c>
      <c r="C71" s="78">
        <v>46022</v>
      </c>
      <c r="D71" s="36" t="s">
        <v>177</v>
      </c>
      <c r="E71" s="79">
        <v>441</v>
      </c>
      <c r="F71" s="39" t="s">
        <v>178</v>
      </c>
      <c r="G71" s="80" t="s">
        <v>264</v>
      </c>
      <c r="H71" s="81">
        <v>47200</v>
      </c>
      <c r="I71" s="82"/>
      <c r="J71" s="81">
        <f t="shared" si="6"/>
        <v>47200</v>
      </c>
      <c r="K71" s="36" t="s">
        <v>30</v>
      </c>
    </row>
    <row r="72" spans="1:11" s="84" customFormat="1" ht="45">
      <c r="A72" s="60">
        <v>62</v>
      </c>
      <c r="B72" s="77">
        <v>45897</v>
      </c>
      <c r="C72" s="78">
        <v>46022</v>
      </c>
      <c r="D72" s="36" t="s">
        <v>179</v>
      </c>
      <c r="E72" s="79">
        <v>52</v>
      </c>
      <c r="F72" s="39" t="s">
        <v>180</v>
      </c>
      <c r="G72" s="80" t="s">
        <v>265</v>
      </c>
      <c r="H72" s="81">
        <v>41300</v>
      </c>
      <c r="I72" s="82"/>
      <c r="J72" s="81">
        <f t="shared" si="6"/>
        <v>41300</v>
      </c>
      <c r="K72" s="36" t="s">
        <v>30</v>
      </c>
    </row>
    <row r="73" spans="1:11" s="84" customFormat="1" ht="45">
      <c r="A73" s="60">
        <v>63</v>
      </c>
      <c r="B73" s="77">
        <v>45897</v>
      </c>
      <c r="C73" s="78">
        <v>46022</v>
      </c>
      <c r="D73" s="36" t="s">
        <v>182</v>
      </c>
      <c r="E73" s="79">
        <v>59</v>
      </c>
      <c r="F73" s="39" t="s">
        <v>181</v>
      </c>
      <c r="G73" s="80" t="s">
        <v>266</v>
      </c>
      <c r="H73" s="81">
        <v>41300</v>
      </c>
      <c r="I73" s="82"/>
      <c r="J73" s="81">
        <f t="shared" si="6"/>
        <v>41300</v>
      </c>
      <c r="K73" s="36" t="s">
        <v>30</v>
      </c>
    </row>
    <row r="74" spans="1:11" s="84" customFormat="1" ht="45">
      <c r="A74" s="60">
        <v>64</v>
      </c>
      <c r="B74" s="77">
        <v>45897</v>
      </c>
      <c r="C74" s="78">
        <v>46022</v>
      </c>
      <c r="D74" s="36" t="s">
        <v>176</v>
      </c>
      <c r="E74" s="79">
        <v>3</v>
      </c>
      <c r="F74" s="39" t="s">
        <v>183</v>
      </c>
      <c r="G74" s="80" t="s">
        <v>263</v>
      </c>
      <c r="H74" s="81">
        <v>41300</v>
      </c>
      <c r="I74" s="82"/>
      <c r="J74" s="81">
        <f t="shared" si="6"/>
        <v>41300</v>
      </c>
      <c r="K74" s="36" t="s">
        <v>30</v>
      </c>
    </row>
    <row r="75" spans="1:11" s="84" customFormat="1" ht="45">
      <c r="A75" s="60">
        <v>65</v>
      </c>
      <c r="B75" s="77">
        <v>45897</v>
      </c>
      <c r="C75" s="78">
        <v>46022</v>
      </c>
      <c r="D75" s="36" t="s">
        <v>185</v>
      </c>
      <c r="E75" s="79">
        <v>164</v>
      </c>
      <c r="F75" s="39" t="s">
        <v>184</v>
      </c>
      <c r="G75" s="80" t="s">
        <v>267</v>
      </c>
      <c r="H75" s="81">
        <v>41300</v>
      </c>
      <c r="I75" s="82"/>
      <c r="J75" s="81">
        <f t="shared" si="6"/>
        <v>41300</v>
      </c>
      <c r="K75" s="36" t="s">
        <v>30</v>
      </c>
    </row>
    <row r="76" spans="1:11" s="84" customFormat="1" ht="45">
      <c r="A76" s="60">
        <v>66</v>
      </c>
      <c r="B76" s="77">
        <v>45897</v>
      </c>
      <c r="C76" s="78">
        <v>46022</v>
      </c>
      <c r="D76" s="36" t="s">
        <v>187</v>
      </c>
      <c r="E76" s="79">
        <v>27</v>
      </c>
      <c r="F76" s="39" t="s">
        <v>186</v>
      </c>
      <c r="G76" s="80" t="s">
        <v>268</v>
      </c>
      <c r="H76" s="81">
        <v>47200</v>
      </c>
      <c r="I76" s="82"/>
      <c r="J76" s="81">
        <f t="shared" si="6"/>
        <v>47200</v>
      </c>
      <c r="K76" s="36" t="s">
        <v>30</v>
      </c>
    </row>
    <row r="77" spans="1:11" s="84" customFormat="1" ht="45">
      <c r="A77" s="60">
        <v>67</v>
      </c>
      <c r="B77" s="77">
        <v>45897</v>
      </c>
      <c r="C77" s="78">
        <v>46022</v>
      </c>
      <c r="D77" s="36" t="s">
        <v>189</v>
      </c>
      <c r="E77" s="79">
        <v>142</v>
      </c>
      <c r="F77" s="39" t="s">
        <v>188</v>
      </c>
      <c r="G77" s="80" t="s">
        <v>269</v>
      </c>
      <c r="H77" s="81">
        <v>41300</v>
      </c>
      <c r="I77" s="82"/>
      <c r="J77" s="81">
        <f t="shared" si="6"/>
        <v>41300</v>
      </c>
      <c r="K77" s="36" t="s">
        <v>30</v>
      </c>
    </row>
    <row r="78" spans="1:11" s="84" customFormat="1" ht="45">
      <c r="A78" s="60">
        <v>68</v>
      </c>
      <c r="B78" s="77">
        <v>45897</v>
      </c>
      <c r="C78" s="78">
        <v>46022</v>
      </c>
      <c r="D78" s="36" t="s">
        <v>190</v>
      </c>
      <c r="E78" s="79">
        <v>97</v>
      </c>
      <c r="F78" s="39" t="s">
        <v>191</v>
      </c>
      <c r="G78" s="80" t="s">
        <v>270</v>
      </c>
      <c r="H78" s="81">
        <v>41300</v>
      </c>
      <c r="I78" s="82"/>
      <c r="J78" s="81">
        <f t="shared" si="6"/>
        <v>41300</v>
      </c>
      <c r="K78" s="36" t="s">
        <v>30</v>
      </c>
    </row>
    <row r="79" spans="1:11" s="91" customFormat="1" ht="45">
      <c r="A79" s="60">
        <v>69</v>
      </c>
      <c r="B79" s="35">
        <v>45897</v>
      </c>
      <c r="C79" s="40">
        <v>46022</v>
      </c>
      <c r="D79" s="36" t="s">
        <v>192</v>
      </c>
      <c r="E79" s="41">
        <v>22</v>
      </c>
      <c r="F79" s="39" t="s">
        <v>193</v>
      </c>
      <c r="G79" s="37" t="s">
        <v>271</v>
      </c>
      <c r="H79" s="38">
        <v>29500</v>
      </c>
      <c r="I79" s="70"/>
      <c r="J79" s="38">
        <f t="shared" si="6"/>
        <v>29500</v>
      </c>
      <c r="K79" s="36" t="s">
        <v>30</v>
      </c>
    </row>
    <row r="80" spans="1:11" s="84" customFormat="1" ht="45">
      <c r="A80" s="60">
        <v>70</v>
      </c>
      <c r="B80" s="77">
        <v>45897</v>
      </c>
      <c r="C80" s="78">
        <v>46022</v>
      </c>
      <c r="D80" s="36" t="s">
        <v>195</v>
      </c>
      <c r="E80" s="79">
        <v>86</v>
      </c>
      <c r="F80" s="39" t="s">
        <v>194</v>
      </c>
      <c r="G80" s="80" t="s">
        <v>272</v>
      </c>
      <c r="H80" s="81">
        <v>82600</v>
      </c>
      <c r="I80" s="82"/>
      <c r="J80" s="81">
        <f t="shared" si="6"/>
        <v>82600</v>
      </c>
      <c r="K80" s="36" t="s">
        <v>30</v>
      </c>
    </row>
    <row r="81" spans="1:11" s="84" customFormat="1" ht="45">
      <c r="A81" s="60">
        <v>71</v>
      </c>
      <c r="B81" s="77">
        <v>45897</v>
      </c>
      <c r="C81" s="78">
        <v>46022</v>
      </c>
      <c r="D81" s="36" t="s">
        <v>197</v>
      </c>
      <c r="E81" s="79">
        <v>1059</v>
      </c>
      <c r="F81" s="39" t="s">
        <v>196</v>
      </c>
      <c r="G81" s="80" t="s">
        <v>273</v>
      </c>
      <c r="H81" s="81">
        <v>118000</v>
      </c>
      <c r="I81" s="82"/>
      <c r="J81" s="81">
        <f t="shared" si="6"/>
        <v>118000</v>
      </c>
      <c r="K81" s="36" t="s">
        <v>30</v>
      </c>
    </row>
    <row r="82" spans="1:11" s="84" customFormat="1" ht="45">
      <c r="A82" s="60">
        <v>72</v>
      </c>
      <c r="B82" s="77">
        <v>45897</v>
      </c>
      <c r="C82" s="78">
        <v>46022</v>
      </c>
      <c r="D82" s="36" t="s">
        <v>199</v>
      </c>
      <c r="E82" s="79">
        <v>56</v>
      </c>
      <c r="F82" s="39" t="s">
        <v>198</v>
      </c>
      <c r="G82" s="80" t="s">
        <v>274</v>
      </c>
      <c r="H82" s="81">
        <v>47200</v>
      </c>
      <c r="I82" s="82"/>
      <c r="J82" s="81">
        <f t="shared" si="6"/>
        <v>47200</v>
      </c>
      <c r="K82" s="36" t="s">
        <v>30</v>
      </c>
    </row>
    <row r="83" spans="1:11" s="84" customFormat="1" ht="45">
      <c r="A83" s="60">
        <v>73</v>
      </c>
      <c r="B83" s="77">
        <v>45897</v>
      </c>
      <c r="C83" s="78">
        <v>46022</v>
      </c>
      <c r="D83" s="36" t="s">
        <v>201</v>
      </c>
      <c r="E83" s="79">
        <v>21</v>
      </c>
      <c r="F83" s="83" t="s">
        <v>200</v>
      </c>
      <c r="G83" s="80" t="s">
        <v>275</v>
      </c>
      <c r="H83" s="81">
        <v>29500</v>
      </c>
      <c r="I83" s="82"/>
      <c r="J83" s="81">
        <f t="shared" si="6"/>
        <v>29500</v>
      </c>
      <c r="K83" s="36" t="s">
        <v>30</v>
      </c>
    </row>
    <row r="84" spans="1:11" s="84" customFormat="1" ht="45">
      <c r="A84" s="60">
        <v>74</v>
      </c>
      <c r="B84" s="77">
        <v>45897</v>
      </c>
      <c r="C84" s="78">
        <v>46022</v>
      </c>
      <c r="D84" s="36" t="s">
        <v>203</v>
      </c>
      <c r="E84" s="79">
        <v>156</v>
      </c>
      <c r="F84" s="83" t="s">
        <v>202</v>
      </c>
      <c r="G84" s="80" t="s">
        <v>276</v>
      </c>
      <c r="H84" s="81">
        <v>29500</v>
      </c>
      <c r="I84" s="82"/>
      <c r="J84" s="81">
        <f t="shared" si="6"/>
        <v>29500</v>
      </c>
      <c r="K84" s="36" t="s">
        <v>30</v>
      </c>
    </row>
    <row r="85" spans="1:11" s="84" customFormat="1" ht="45">
      <c r="A85" s="60">
        <v>75</v>
      </c>
      <c r="B85" s="77">
        <v>45897</v>
      </c>
      <c r="C85" s="78">
        <v>46022</v>
      </c>
      <c r="D85" s="36" t="s">
        <v>205</v>
      </c>
      <c r="E85" s="79">
        <v>95</v>
      </c>
      <c r="F85" s="83" t="s">
        <v>204</v>
      </c>
      <c r="G85" s="80" t="s">
        <v>277</v>
      </c>
      <c r="H85" s="81">
        <v>29500</v>
      </c>
      <c r="I85" s="82"/>
      <c r="J85" s="81">
        <f t="shared" si="6"/>
        <v>29500</v>
      </c>
      <c r="K85" s="36" t="s">
        <v>30</v>
      </c>
    </row>
    <row r="86" spans="1:11" s="84" customFormat="1" ht="45">
      <c r="A86" s="60">
        <v>76</v>
      </c>
      <c r="B86" s="77">
        <v>45897</v>
      </c>
      <c r="C86" s="78">
        <v>46022</v>
      </c>
      <c r="D86" s="36" t="s">
        <v>207</v>
      </c>
      <c r="E86" s="79">
        <v>130</v>
      </c>
      <c r="F86" s="83" t="s">
        <v>206</v>
      </c>
      <c r="G86" s="80" t="s">
        <v>278</v>
      </c>
      <c r="H86" s="81">
        <v>59000</v>
      </c>
      <c r="I86" s="82"/>
      <c r="J86" s="81">
        <f t="shared" si="6"/>
        <v>59000</v>
      </c>
      <c r="K86" s="36" t="s">
        <v>30</v>
      </c>
    </row>
    <row r="87" spans="1:11" s="84" customFormat="1" ht="45">
      <c r="A87" s="60">
        <v>77</v>
      </c>
      <c r="B87" s="77">
        <v>45897</v>
      </c>
      <c r="C87" s="78">
        <v>46022</v>
      </c>
      <c r="D87" s="36" t="s">
        <v>208</v>
      </c>
      <c r="E87" s="79">
        <v>362</v>
      </c>
      <c r="F87" s="83" t="s">
        <v>209</v>
      </c>
      <c r="G87" s="80" t="s">
        <v>210</v>
      </c>
      <c r="H87" s="81">
        <v>59000</v>
      </c>
      <c r="I87" s="82"/>
      <c r="J87" s="81">
        <f t="shared" si="6"/>
        <v>59000</v>
      </c>
      <c r="K87" s="36" t="s">
        <v>30</v>
      </c>
    </row>
    <row r="88" spans="1:11" s="84" customFormat="1" ht="45">
      <c r="A88" s="60">
        <v>78</v>
      </c>
      <c r="B88" s="77">
        <v>45897</v>
      </c>
      <c r="C88" s="78">
        <v>46022</v>
      </c>
      <c r="D88" s="36" t="s">
        <v>199</v>
      </c>
      <c r="E88" s="79">
        <v>56</v>
      </c>
      <c r="F88" s="83" t="s">
        <v>211</v>
      </c>
      <c r="G88" s="80" t="s">
        <v>274</v>
      </c>
      <c r="H88" s="81">
        <v>59000</v>
      </c>
      <c r="I88" s="82"/>
      <c r="J88" s="81">
        <f t="shared" si="6"/>
        <v>59000</v>
      </c>
      <c r="K88" s="36" t="s">
        <v>30</v>
      </c>
    </row>
    <row r="89" spans="1:11" s="84" customFormat="1" ht="45">
      <c r="A89" s="60">
        <v>79</v>
      </c>
      <c r="B89" s="77">
        <v>45897</v>
      </c>
      <c r="C89" s="78">
        <v>46022</v>
      </c>
      <c r="D89" s="36" t="s">
        <v>212</v>
      </c>
      <c r="E89" s="79">
        <v>107</v>
      </c>
      <c r="F89" s="83" t="s">
        <v>91</v>
      </c>
      <c r="G89" s="80" t="s">
        <v>213</v>
      </c>
      <c r="H89" s="81">
        <v>198830</v>
      </c>
      <c r="I89" s="82"/>
      <c r="J89" s="81">
        <f t="shared" si="6"/>
        <v>198830</v>
      </c>
      <c r="K89" s="36" t="s">
        <v>30</v>
      </c>
    </row>
    <row r="90" spans="1:11" s="84" customFormat="1" ht="30">
      <c r="A90" s="60">
        <v>80</v>
      </c>
      <c r="B90" s="77">
        <v>45898</v>
      </c>
      <c r="C90" s="78">
        <v>46022</v>
      </c>
      <c r="D90" s="36" t="s">
        <v>215</v>
      </c>
      <c r="E90" s="79">
        <v>9372</v>
      </c>
      <c r="F90" s="83" t="s">
        <v>214</v>
      </c>
      <c r="G90" s="80" t="s">
        <v>218</v>
      </c>
      <c r="H90" s="81">
        <v>644618.18000000005</v>
      </c>
      <c r="I90" s="82"/>
      <c r="J90" s="81">
        <f t="shared" si="6"/>
        <v>644618.18000000005</v>
      </c>
      <c r="K90" s="36" t="s">
        <v>30</v>
      </c>
    </row>
    <row r="91" spans="1:11" s="84" customFormat="1" ht="30">
      <c r="A91" s="60">
        <v>81</v>
      </c>
      <c r="B91" s="77">
        <v>45898</v>
      </c>
      <c r="C91" s="78">
        <v>46022</v>
      </c>
      <c r="D91" s="36" t="s">
        <v>216</v>
      </c>
      <c r="E91" s="79">
        <v>9132</v>
      </c>
      <c r="F91" s="83" t="s">
        <v>214</v>
      </c>
      <c r="G91" s="80" t="s">
        <v>217</v>
      </c>
      <c r="H91" s="81">
        <v>773.5</v>
      </c>
      <c r="I91" s="82"/>
      <c r="J91" s="81">
        <f t="shared" si="6"/>
        <v>773.5</v>
      </c>
      <c r="K91" s="36" t="s">
        <v>30</v>
      </c>
    </row>
    <row r="92" spans="1:11" s="84" customFormat="1" ht="30">
      <c r="A92" s="60">
        <v>82</v>
      </c>
      <c r="B92" s="77">
        <v>45898</v>
      </c>
      <c r="C92" s="78">
        <v>46022</v>
      </c>
      <c r="D92" s="36" t="s">
        <v>219</v>
      </c>
      <c r="E92" s="79">
        <v>9133</v>
      </c>
      <c r="F92" s="83" t="s">
        <v>214</v>
      </c>
      <c r="G92" s="80" t="s">
        <v>220</v>
      </c>
      <c r="H92" s="81">
        <v>113230.8</v>
      </c>
      <c r="I92" s="82"/>
      <c r="J92" s="81">
        <f t="shared" si="6"/>
        <v>113230.8</v>
      </c>
      <c r="K92" s="36" t="s">
        <v>30</v>
      </c>
    </row>
    <row r="93" spans="1:11" s="84" customFormat="1" ht="30">
      <c r="A93" s="60">
        <v>83</v>
      </c>
      <c r="B93" s="77">
        <v>45898</v>
      </c>
      <c r="C93" s="78">
        <v>46022</v>
      </c>
      <c r="D93" s="36" t="s">
        <v>221</v>
      </c>
      <c r="E93" s="79">
        <v>9189</v>
      </c>
      <c r="F93" s="83" t="s">
        <v>214</v>
      </c>
      <c r="G93" s="80" t="s">
        <v>222</v>
      </c>
      <c r="H93" s="81">
        <v>455931.42</v>
      </c>
      <c r="I93" s="82"/>
      <c r="J93" s="81">
        <f t="shared" si="6"/>
        <v>455931.42</v>
      </c>
      <c r="K93" s="36" t="s">
        <v>30</v>
      </c>
    </row>
    <row r="94" spans="1:11" s="84" customFormat="1" ht="30">
      <c r="A94" s="60">
        <v>84</v>
      </c>
      <c r="B94" s="77">
        <v>45898</v>
      </c>
      <c r="C94" s="78">
        <v>46022</v>
      </c>
      <c r="D94" s="36" t="s">
        <v>223</v>
      </c>
      <c r="E94" s="79">
        <v>9632</v>
      </c>
      <c r="F94" s="83" t="s">
        <v>214</v>
      </c>
      <c r="G94" s="80" t="s">
        <v>225</v>
      </c>
      <c r="H94" s="81">
        <v>13521.33</v>
      </c>
      <c r="I94" s="82"/>
      <c r="J94" s="81">
        <f t="shared" si="6"/>
        <v>13521.33</v>
      </c>
      <c r="K94" s="36" t="s">
        <v>30</v>
      </c>
    </row>
    <row r="95" spans="1:11" s="84" customFormat="1" ht="30">
      <c r="A95" s="60">
        <v>85</v>
      </c>
      <c r="B95" s="77">
        <v>45898</v>
      </c>
      <c r="C95" s="78">
        <v>46022</v>
      </c>
      <c r="D95" s="36" t="s">
        <v>224</v>
      </c>
      <c r="E95" s="79">
        <v>9662</v>
      </c>
      <c r="F95" s="83" t="s">
        <v>214</v>
      </c>
      <c r="G95" s="80" t="s">
        <v>226</v>
      </c>
      <c r="H95" s="81">
        <v>2041</v>
      </c>
      <c r="I95" s="82"/>
      <c r="J95" s="81">
        <f t="shared" si="6"/>
        <v>2041</v>
      </c>
      <c r="K95" s="36" t="s">
        <v>30</v>
      </c>
    </row>
    <row r="96" spans="1:11" s="93" customFormat="1" ht="45">
      <c r="A96" s="60">
        <v>86</v>
      </c>
      <c r="B96" s="35">
        <v>45898</v>
      </c>
      <c r="C96" s="40">
        <v>46022</v>
      </c>
      <c r="D96" s="36" t="s">
        <v>227</v>
      </c>
      <c r="E96" s="41">
        <v>12</v>
      </c>
      <c r="F96" s="39" t="s">
        <v>228</v>
      </c>
      <c r="G96" s="37" t="s">
        <v>279</v>
      </c>
      <c r="H96" s="38">
        <v>59000</v>
      </c>
      <c r="I96" s="70"/>
      <c r="J96" s="38">
        <f t="shared" si="6"/>
        <v>59000</v>
      </c>
      <c r="K96" s="36" t="s">
        <v>30</v>
      </c>
    </row>
    <row r="97" spans="1:11" s="84" customFormat="1" ht="45">
      <c r="A97" s="60">
        <v>87</v>
      </c>
      <c r="B97" s="77">
        <v>45898</v>
      </c>
      <c r="C97" s="78">
        <v>46022</v>
      </c>
      <c r="D97" s="36" t="s">
        <v>230</v>
      </c>
      <c r="E97" s="79">
        <v>244</v>
      </c>
      <c r="F97" s="83" t="s">
        <v>229</v>
      </c>
      <c r="G97" s="80" t="s">
        <v>280</v>
      </c>
      <c r="H97" s="81">
        <v>47200</v>
      </c>
      <c r="I97" s="82"/>
      <c r="J97" s="81">
        <f t="shared" si="6"/>
        <v>47200</v>
      </c>
      <c r="K97" s="36" t="s">
        <v>30</v>
      </c>
    </row>
    <row r="98" spans="1:11" s="84" customFormat="1" ht="45">
      <c r="A98" s="60">
        <v>88</v>
      </c>
      <c r="B98" s="77">
        <v>45898</v>
      </c>
      <c r="C98" s="78">
        <v>46022</v>
      </c>
      <c r="D98" s="36" t="s">
        <v>232</v>
      </c>
      <c r="E98" s="79">
        <v>196</v>
      </c>
      <c r="F98" s="83" t="s">
        <v>231</v>
      </c>
      <c r="G98" s="80" t="s">
        <v>281</v>
      </c>
      <c r="H98" s="81">
        <v>41300</v>
      </c>
      <c r="I98" s="82"/>
      <c r="J98" s="81">
        <f t="shared" si="6"/>
        <v>41300</v>
      </c>
      <c r="K98" s="36" t="s">
        <v>30</v>
      </c>
    </row>
    <row r="99" spans="1:11" s="84" customFormat="1" ht="45">
      <c r="A99" s="60">
        <v>89</v>
      </c>
      <c r="B99" s="77">
        <v>45898</v>
      </c>
      <c r="C99" s="78">
        <v>46022</v>
      </c>
      <c r="D99" s="36" t="s">
        <v>234</v>
      </c>
      <c r="E99" s="79">
        <v>1449</v>
      </c>
      <c r="F99" s="83" t="s">
        <v>233</v>
      </c>
      <c r="G99" s="80" t="s">
        <v>282</v>
      </c>
      <c r="H99" s="81">
        <v>88500</v>
      </c>
      <c r="I99" s="82"/>
      <c r="J99" s="81">
        <f t="shared" si="6"/>
        <v>88500</v>
      </c>
      <c r="K99" s="36" t="s">
        <v>30</v>
      </c>
    </row>
    <row r="100" spans="1:11" s="84" customFormat="1" ht="45">
      <c r="A100" s="60">
        <v>90</v>
      </c>
      <c r="B100" s="77">
        <v>45898</v>
      </c>
      <c r="C100" s="78">
        <v>46022</v>
      </c>
      <c r="D100" s="36" t="s">
        <v>235</v>
      </c>
      <c r="E100" s="79">
        <v>45</v>
      </c>
      <c r="F100" s="83" t="s">
        <v>236</v>
      </c>
      <c r="G100" s="80" t="s">
        <v>283</v>
      </c>
      <c r="H100" s="81">
        <v>41300</v>
      </c>
      <c r="I100" s="82"/>
      <c r="J100" s="81">
        <f t="shared" si="6"/>
        <v>41300</v>
      </c>
      <c r="K100" s="36" t="s">
        <v>30</v>
      </c>
    </row>
    <row r="101" spans="1:11" s="84" customFormat="1" ht="45">
      <c r="A101" s="60">
        <v>91</v>
      </c>
      <c r="B101" s="77">
        <v>45898</v>
      </c>
      <c r="C101" s="78">
        <v>46022</v>
      </c>
      <c r="D101" s="36" t="s">
        <v>238</v>
      </c>
      <c r="E101" s="79">
        <v>2</v>
      </c>
      <c r="F101" s="83" t="s">
        <v>237</v>
      </c>
      <c r="G101" s="80" t="s">
        <v>284</v>
      </c>
      <c r="H101" s="81">
        <v>41300</v>
      </c>
      <c r="I101" s="82"/>
      <c r="J101" s="81">
        <f t="shared" si="6"/>
        <v>41300</v>
      </c>
      <c r="K101" s="36" t="s">
        <v>30</v>
      </c>
    </row>
    <row r="102" spans="1:11" s="84" customFormat="1" ht="45">
      <c r="A102" s="60">
        <v>92</v>
      </c>
      <c r="B102" s="77">
        <v>45898</v>
      </c>
      <c r="C102" s="78">
        <v>46022</v>
      </c>
      <c r="D102" s="36" t="s">
        <v>240</v>
      </c>
      <c r="E102" s="79">
        <v>118</v>
      </c>
      <c r="F102" s="83" t="s">
        <v>239</v>
      </c>
      <c r="G102" s="80" t="s">
        <v>285</v>
      </c>
      <c r="H102" s="81">
        <v>41300</v>
      </c>
      <c r="I102" s="82"/>
      <c r="J102" s="81">
        <f t="shared" si="6"/>
        <v>41300</v>
      </c>
      <c r="K102" s="36" t="s">
        <v>30</v>
      </c>
    </row>
    <row r="103" spans="1:11" s="84" customFormat="1" ht="45">
      <c r="A103" s="60">
        <v>93</v>
      </c>
      <c r="B103" s="77">
        <v>45898</v>
      </c>
      <c r="C103" s="78">
        <v>46022</v>
      </c>
      <c r="D103" s="36" t="s">
        <v>241</v>
      </c>
      <c r="E103" s="79">
        <v>119</v>
      </c>
      <c r="F103" s="83" t="s">
        <v>242</v>
      </c>
      <c r="G103" s="80" t="s">
        <v>286</v>
      </c>
      <c r="H103" s="81">
        <v>59000</v>
      </c>
      <c r="I103" s="82"/>
      <c r="J103" s="81">
        <f t="shared" si="6"/>
        <v>59000</v>
      </c>
      <c r="K103" s="36" t="s">
        <v>30</v>
      </c>
    </row>
    <row r="104" spans="1:11" s="84" customFormat="1" ht="45">
      <c r="A104" s="60">
        <v>94</v>
      </c>
      <c r="B104" s="77">
        <v>45898</v>
      </c>
      <c r="C104" s="78">
        <v>46022</v>
      </c>
      <c r="D104" s="36" t="s">
        <v>244</v>
      </c>
      <c r="E104" s="79">
        <v>55</v>
      </c>
      <c r="F104" s="83" t="s">
        <v>243</v>
      </c>
      <c r="G104" s="80" t="s">
        <v>253</v>
      </c>
      <c r="H104" s="81">
        <v>41300</v>
      </c>
      <c r="I104" s="82"/>
      <c r="J104" s="81">
        <f t="shared" si="6"/>
        <v>41300</v>
      </c>
      <c r="K104" s="36" t="s">
        <v>30</v>
      </c>
    </row>
    <row r="105" spans="1:11" s="84" customFormat="1" ht="45">
      <c r="A105" s="60">
        <v>95</v>
      </c>
      <c r="B105" s="77">
        <v>45898</v>
      </c>
      <c r="C105" s="78">
        <v>46022</v>
      </c>
      <c r="D105" s="36" t="s">
        <v>246</v>
      </c>
      <c r="E105" s="79">
        <v>139</v>
      </c>
      <c r="F105" s="83" t="s">
        <v>245</v>
      </c>
      <c r="G105" s="80" t="s">
        <v>252</v>
      </c>
      <c r="H105" s="81">
        <v>41300</v>
      </c>
      <c r="I105" s="82"/>
      <c r="J105" s="81">
        <f t="shared" si="6"/>
        <v>41300</v>
      </c>
      <c r="K105" s="36" t="s">
        <v>30</v>
      </c>
    </row>
    <row r="106" spans="1:11" s="84" customFormat="1" ht="45">
      <c r="A106" s="60">
        <v>96</v>
      </c>
      <c r="B106" s="77">
        <v>45898</v>
      </c>
      <c r="C106" s="78">
        <v>46022</v>
      </c>
      <c r="D106" s="36" t="s">
        <v>248</v>
      </c>
      <c r="E106" s="79">
        <v>672</v>
      </c>
      <c r="F106" s="83" t="s">
        <v>247</v>
      </c>
      <c r="G106" s="80" t="s">
        <v>251</v>
      </c>
      <c r="H106" s="81">
        <v>88500</v>
      </c>
      <c r="I106" s="82"/>
      <c r="J106" s="81">
        <f t="shared" si="6"/>
        <v>88500</v>
      </c>
      <c r="K106" s="36" t="s">
        <v>30</v>
      </c>
    </row>
    <row r="107" spans="1:11" s="84" customFormat="1" ht="45">
      <c r="A107" s="60">
        <v>97</v>
      </c>
      <c r="B107" s="77">
        <v>45898</v>
      </c>
      <c r="C107" s="78">
        <v>46022</v>
      </c>
      <c r="D107" s="36" t="s">
        <v>249</v>
      </c>
      <c r="E107" s="79">
        <v>1450</v>
      </c>
      <c r="F107" s="83" t="s">
        <v>233</v>
      </c>
      <c r="G107" s="80" t="s">
        <v>250</v>
      </c>
      <c r="H107" s="81">
        <v>118000</v>
      </c>
      <c r="I107" s="82"/>
      <c r="J107" s="81">
        <f t="shared" si="6"/>
        <v>118000</v>
      </c>
      <c r="K107" s="36" t="s">
        <v>30</v>
      </c>
    </row>
    <row r="108" spans="1:11" s="84" customFormat="1" ht="45">
      <c r="A108" s="60">
        <v>98</v>
      </c>
      <c r="B108" s="77">
        <v>45898</v>
      </c>
      <c r="C108" s="78">
        <v>46022</v>
      </c>
      <c r="D108" s="36" t="s">
        <v>255</v>
      </c>
      <c r="E108" s="79">
        <v>301</v>
      </c>
      <c r="F108" s="83" t="s">
        <v>254</v>
      </c>
      <c r="G108" s="80" t="s">
        <v>256</v>
      </c>
      <c r="H108" s="81">
        <v>88500</v>
      </c>
      <c r="I108" s="82"/>
      <c r="J108" s="81">
        <f t="shared" si="6"/>
        <v>88500</v>
      </c>
      <c r="K108" s="36" t="s">
        <v>30</v>
      </c>
    </row>
    <row r="109" spans="1:11" s="84" customFormat="1" ht="45">
      <c r="A109" s="60">
        <v>99</v>
      </c>
      <c r="B109" s="77">
        <v>45898</v>
      </c>
      <c r="C109" s="78">
        <v>46022</v>
      </c>
      <c r="D109" s="36" t="s">
        <v>288</v>
      </c>
      <c r="E109" s="79">
        <v>257</v>
      </c>
      <c r="F109" s="83" t="s">
        <v>287</v>
      </c>
      <c r="G109" s="80" t="s">
        <v>289</v>
      </c>
      <c r="H109" s="81">
        <v>59000</v>
      </c>
      <c r="I109" s="82"/>
      <c r="J109" s="81">
        <f t="shared" si="6"/>
        <v>59000</v>
      </c>
      <c r="K109" s="36" t="s">
        <v>30</v>
      </c>
    </row>
    <row r="110" spans="1:11" s="84" customFormat="1" ht="45">
      <c r="A110" s="60">
        <v>100</v>
      </c>
      <c r="B110" s="77">
        <v>45898</v>
      </c>
      <c r="C110" s="78">
        <v>46022</v>
      </c>
      <c r="D110" s="36" t="s">
        <v>41</v>
      </c>
      <c r="E110" s="79">
        <v>1</v>
      </c>
      <c r="F110" s="83" t="s">
        <v>290</v>
      </c>
      <c r="G110" s="80" t="s">
        <v>260</v>
      </c>
      <c r="H110" s="81">
        <v>88500</v>
      </c>
      <c r="I110" s="82"/>
      <c r="J110" s="81">
        <f t="shared" si="6"/>
        <v>88500</v>
      </c>
      <c r="K110" s="36" t="s">
        <v>30</v>
      </c>
    </row>
    <row r="111" spans="1:11" s="84" customFormat="1" ht="45">
      <c r="A111" s="60">
        <v>101</v>
      </c>
      <c r="B111" s="77">
        <v>45898</v>
      </c>
      <c r="C111" s="78">
        <v>46022</v>
      </c>
      <c r="D111" s="36" t="s">
        <v>292</v>
      </c>
      <c r="E111" s="79">
        <v>11</v>
      </c>
      <c r="F111" s="83" t="s">
        <v>291</v>
      </c>
      <c r="G111" s="80" t="s">
        <v>293</v>
      </c>
      <c r="H111" s="81">
        <v>29500</v>
      </c>
      <c r="I111" s="82"/>
      <c r="J111" s="81">
        <f t="shared" si="6"/>
        <v>29500</v>
      </c>
      <c r="K111" s="36" t="s">
        <v>30</v>
      </c>
    </row>
    <row r="112" spans="1:11" s="84" customFormat="1" ht="45">
      <c r="A112" s="60">
        <v>102</v>
      </c>
      <c r="B112" s="77">
        <v>45898</v>
      </c>
      <c r="C112" s="78">
        <v>46022</v>
      </c>
      <c r="D112" s="36" t="s">
        <v>41</v>
      </c>
      <c r="E112" s="79">
        <v>1</v>
      </c>
      <c r="F112" s="83" t="s">
        <v>294</v>
      </c>
      <c r="G112" s="80" t="s">
        <v>260</v>
      </c>
      <c r="H112" s="81">
        <v>29500</v>
      </c>
      <c r="I112" s="82"/>
      <c r="J112" s="81">
        <f t="shared" si="6"/>
        <v>29500</v>
      </c>
      <c r="K112" s="36" t="s">
        <v>30</v>
      </c>
    </row>
    <row r="113" spans="1:11" s="84" customFormat="1" ht="45">
      <c r="A113" s="60">
        <v>103</v>
      </c>
      <c r="B113" s="77">
        <v>45898</v>
      </c>
      <c r="C113" s="78">
        <v>46022</v>
      </c>
      <c r="D113" s="36" t="s">
        <v>295</v>
      </c>
      <c r="E113" s="79">
        <v>338</v>
      </c>
      <c r="F113" s="83" t="s">
        <v>296</v>
      </c>
      <c r="G113" s="80" t="s">
        <v>297</v>
      </c>
      <c r="H113" s="81">
        <v>41300</v>
      </c>
      <c r="I113" s="82"/>
      <c r="J113" s="81">
        <f t="shared" si="6"/>
        <v>41300</v>
      </c>
      <c r="K113" s="36" t="s">
        <v>30</v>
      </c>
    </row>
    <row r="114" spans="1:11" s="84" customFormat="1" ht="45">
      <c r="A114" s="60">
        <v>104</v>
      </c>
      <c r="B114" s="77">
        <v>45898</v>
      </c>
      <c r="C114" s="78">
        <v>46022</v>
      </c>
      <c r="D114" s="36" t="s">
        <v>299</v>
      </c>
      <c r="E114" s="79">
        <v>238</v>
      </c>
      <c r="F114" s="83" t="s">
        <v>298</v>
      </c>
      <c r="G114" s="80" t="s">
        <v>300</v>
      </c>
      <c r="H114" s="81">
        <v>41300</v>
      </c>
      <c r="I114" s="82"/>
      <c r="J114" s="81">
        <f t="shared" si="6"/>
        <v>41300</v>
      </c>
      <c r="K114" s="36" t="s">
        <v>30</v>
      </c>
    </row>
    <row r="115" spans="1:11" s="84" customFormat="1" ht="45">
      <c r="A115" s="60">
        <v>105</v>
      </c>
      <c r="B115" s="77">
        <v>45898</v>
      </c>
      <c r="C115" s="78">
        <v>46022</v>
      </c>
      <c r="D115" s="36" t="s">
        <v>238</v>
      </c>
      <c r="E115" s="79">
        <v>2</v>
      </c>
      <c r="F115" s="83" t="s">
        <v>301</v>
      </c>
      <c r="G115" s="80" t="s">
        <v>284</v>
      </c>
      <c r="H115" s="81">
        <v>47200</v>
      </c>
      <c r="I115" s="82"/>
      <c r="J115" s="81">
        <f t="shared" si="6"/>
        <v>47200</v>
      </c>
      <c r="K115" s="36" t="s">
        <v>30</v>
      </c>
    </row>
    <row r="116" spans="1:11" s="84" customFormat="1" ht="45">
      <c r="A116" s="60">
        <v>106</v>
      </c>
      <c r="B116" s="77">
        <v>45898</v>
      </c>
      <c r="C116" s="78">
        <v>46022</v>
      </c>
      <c r="D116" s="36" t="s">
        <v>304</v>
      </c>
      <c r="E116" s="79">
        <v>558</v>
      </c>
      <c r="F116" s="83" t="s">
        <v>302</v>
      </c>
      <c r="G116" s="80" t="s">
        <v>303</v>
      </c>
      <c r="H116" s="81">
        <v>59000</v>
      </c>
      <c r="I116" s="82"/>
      <c r="J116" s="81">
        <f t="shared" si="6"/>
        <v>59000</v>
      </c>
      <c r="K116" s="36" t="s">
        <v>30</v>
      </c>
    </row>
    <row r="117" spans="1:11" s="84" customFormat="1" ht="15">
      <c r="A117" s="60"/>
      <c r="B117" s="77"/>
      <c r="C117" s="78"/>
      <c r="D117" s="36"/>
      <c r="E117" s="79"/>
      <c r="F117" s="83"/>
      <c r="G117" s="80"/>
      <c r="H117" s="81"/>
      <c r="I117" s="82"/>
      <c r="J117" s="81"/>
      <c r="K117" s="36"/>
    </row>
    <row r="118" spans="1:11" s="84" customFormat="1" ht="15">
      <c r="A118" s="60"/>
      <c r="B118" s="77"/>
      <c r="C118" s="78"/>
      <c r="D118" s="36"/>
      <c r="E118" s="79"/>
      <c r="F118" s="83"/>
      <c r="G118" s="80"/>
      <c r="H118" s="81"/>
      <c r="I118" s="82"/>
      <c r="J118" s="81"/>
      <c r="K118" s="36"/>
    </row>
    <row r="119" spans="1:11" s="55" customFormat="1" ht="15.75" thickBot="1">
      <c r="A119" s="60"/>
      <c r="B119" s="35"/>
      <c r="C119" s="40"/>
      <c r="D119" s="36"/>
      <c r="E119" s="41"/>
      <c r="F119" s="45"/>
      <c r="G119" s="37"/>
      <c r="H119" s="38"/>
      <c r="I119" s="70"/>
      <c r="J119" s="50"/>
      <c r="K119" s="36"/>
    </row>
    <row r="120" spans="1:11" ht="24" customHeight="1" thickBot="1">
      <c r="A120" s="74" t="s">
        <v>14</v>
      </c>
      <c r="B120" s="75"/>
      <c r="C120" s="75"/>
      <c r="D120" s="75"/>
      <c r="E120" s="75"/>
      <c r="F120" s="75"/>
      <c r="G120" s="76"/>
      <c r="H120" s="57">
        <f>SUM(H11:H119)</f>
        <v>52197891.879999995</v>
      </c>
      <c r="I120" s="57">
        <f>SUM(I14:I23)</f>
        <v>0</v>
      </c>
      <c r="J120" s="57">
        <f>SUM(J11:J119)</f>
        <v>52197891.879999995</v>
      </c>
      <c r="K120" s="57"/>
    </row>
    <row r="121" spans="1:11">
      <c r="H121" s="47"/>
      <c r="J121" s="34"/>
    </row>
    <row r="122" spans="1:11">
      <c r="H122" s="47"/>
      <c r="J122" s="34"/>
    </row>
    <row r="123" spans="1:11">
      <c r="H123" s="47"/>
      <c r="J123" s="34"/>
    </row>
    <row r="124" spans="1:11">
      <c r="H124" s="47"/>
      <c r="J124" s="34"/>
    </row>
    <row r="125" spans="1:11">
      <c r="H125" s="47"/>
      <c r="J125" s="34"/>
    </row>
    <row r="126" spans="1:11">
      <c r="H126" s="47"/>
      <c r="J126" s="34"/>
    </row>
    <row r="127" spans="1:11">
      <c r="H127" s="47"/>
      <c r="J127" s="34"/>
    </row>
    <row r="128" spans="1:11">
      <c r="H128" s="47"/>
      <c r="J128" s="34"/>
    </row>
    <row r="129" spans="1:11">
      <c r="H129" s="47"/>
      <c r="J129" s="34"/>
    </row>
    <row r="130" spans="1:11">
      <c r="H130" s="47"/>
      <c r="I130" s="47"/>
      <c r="J130" s="34"/>
    </row>
    <row r="131" spans="1:11">
      <c r="H131" s="47"/>
      <c r="J131" s="34"/>
    </row>
    <row r="132" spans="1:11">
      <c r="H132" s="47"/>
      <c r="J132" s="34"/>
    </row>
    <row r="133" spans="1:11" ht="15">
      <c r="A133" s="1"/>
      <c r="B133" s="71"/>
      <c r="C133" s="71"/>
      <c r="E133" s="1"/>
      <c r="F133" s="48"/>
      <c r="G133" s="1"/>
      <c r="H133" s="1"/>
      <c r="I133" s="1"/>
      <c r="J133" s="1"/>
      <c r="K133" s="1"/>
    </row>
    <row r="134" spans="1:11">
      <c r="A134" s="1"/>
      <c r="B134" s="94" t="s">
        <v>52</v>
      </c>
      <c r="C134" s="94"/>
      <c r="E134" s="1"/>
      <c r="F134" s="73" t="s">
        <v>50</v>
      </c>
      <c r="H134" s="1"/>
      <c r="I134" s="1"/>
      <c r="J134" s="1"/>
      <c r="K134" s="1"/>
    </row>
    <row r="135" spans="1:11" ht="18" customHeight="1">
      <c r="A135" s="1"/>
      <c r="B135" s="95" t="s">
        <v>33</v>
      </c>
      <c r="C135" s="95"/>
      <c r="E135" s="1"/>
      <c r="F135" s="72" t="s">
        <v>51</v>
      </c>
      <c r="H135" s="1"/>
      <c r="I135" s="1"/>
      <c r="J135" s="1"/>
      <c r="K135" s="1"/>
    </row>
    <row r="136" spans="1:11" ht="25.5" customHeight="1">
      <c r="B136" s="1"/>
      <c r="C136" s="1"/>
      <c r="D136" s="1"/>
      <c r="E136" s="1"/>
      <c r="F136" s="2"/>
      <c r="G136" s="1"/>
      <c r="H136" s="1"/>
      <c r="I136" s="1"/>
      <c r="J136" s="1"/>
      <c r="K136" s="1"/>
    </row>
  </sheetData>
  <autoFilter ref="A10:K120" xr:uid="{FD513D9B-EDA3-4214-9FD1-3E3927FEBEC5}"/>
  <sortState xmlns:xlrd2="http://schemas.microsoft.com/office/spreadsheetml/2017/richdata2" ref="B11:K14">
    <sortCondition ref="B11:B14"/>
  </sortState>
  <mergeCells count="6">
    <mergeCell ref="B134:C134"/>
    <mergeCell ref="B135:C135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9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1"/>
      <c r="B1" s="102"/>
      <c r="C1" s="102"/>
      <c r="D1" s="102"/>
      <c r="E1" s="102"/>
      <c r="F1" s="102"/>
      <c r="G1" s="102"/>
      <c r="H1" s="102"/>
      <c r="I1" s="102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03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4" t="s">
        <v>32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03" t="s">
        <v>19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05"/>
      <c r="B15" s="106"/>
      <c r="C15" s="106"/>
      <c r="D15" s="106"/>
      <c r="E15" s="106"/>
      <c r="F15" s="106"/>
      <c r="G15" s="106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9"/>
      <c r="H24" s="99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0" t="s">
        <v>31</v>
      </c>
      <c r="H25" s="100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8" t="s">
        <v>15</v>
      </c>
      <c r="H26" s="98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28FE97-4F3F-4C2E-8268-2D667BC45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2025-09-04T10:56:23Z</cp:lastPrinted>
  <dcterms:created xsi:type="dcterms:W3CDTF">2022-03-09T18:47:46Z</dcterms:created>
  <dcterms:modified xsi:type="dcterms:W3CDTF">2025-09-04T19:02:02Z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