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digepepdom.sharepoint.com/ContabilidadII/Documentos compartidos/CUENTAS POR PAGAR 2025/02-FEBRERO 2025/"/>
    </mc:Choice>
  </mc:AlternateContent>
  <xr:revisionPtr revIDLastSave="1504" documentId="13_ncr:1_{A57E2D37-D703-4118-B4CB-504D26F7B045}" xr6:coauthVersionLast="47" xr6:coauthVersionMax="47" xr10:uidLastSave="{1DD8C482-905B-4647-9F99-558076035BB8}"/>
  <bookViews>
    <workbookView xWindow="-120" yWindow="-120" windowWidth="20730" windowHeight="11040" xr2:uid="{00000000-000D-0000-FFFF-FFFF00000000}"/>
  </bookViews>
  <sheets>
    <sheet name="QD" sheetId="3" r:id="rId1"/>
  </sheets>
  <definedNames>
    <definedName name="_xlnm._FilterDatabase" localSheetId="0" hidden="1">QD!$A$8:$H$43</definedName>
    <definedName name="_xlnm.Print_Area" localSheetId="0">QD!$A$1:$N$90</definedName>
    <definedName name="_xlnm.Print_Titles" localSheetId="0">QD!$1:$8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9" i="3" l="1"/>
  <c r="G41" i="3"/>
  <c r="G40" i="3"/>
  <c r="G38" i="3" l="1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42" i="3"/>
  <c r="G43" i="3" l="1"/>
  <c r="D43" i="3"/>
</calcChain>
</file>

<file path=xl/sharedStrings.xml><?xml version="1.0" encoding="utf-8"?>
<sst xmlns="http://schemas.openxmlformats.org/spreadsheetml/2006/main" count="141" uniqueCount="105">
  <si>
    <t>VALOR EN RD$</t>
  </si>
  <si>
    <t>PLAN QD</t>
  </si>
  <si>
    <t>PROVEEDOR</t>
  </si>
  <si>
    <t>CONCEPTO</t>
  </si>
  <si>
    <t>FACTURA NCF</t>
  </si>
  <si>
    <t>FECHA DE FACTURA</t>
  </si>
  <si>
    <t>MONTO FACTURADO</t>
  </si>
  <si>
    <t>TOTAL EN RD$</t>
  </si>
  <si>
    <t>Claribel Rosario</t>
  </si>
  <si>
    <t>MONTO PAGADO</t>
  </si>
  <si>
    <t>Lib.</t>
  </si>
  <si>
    <t>Juan Rosario</t>
  </si>
  <si>
    <t>Analista Financiero</t>
  </si>
  <si>
    <t>PAGOS A PROVEEDORES  AL 28 DE FEBRERO 2025</t>
  </si>
  <si>
    <t>PAGO DE FACTURA 266, POR RENOVACION DE POLIZA No.1-2-500-0299793, POR RIESGOS GENERALES.</t>
  </si>
  <si>
    <t>LA COLONIAL, SA</t>
  </si>
  <si>
    <t>E450000000266</t>
  </si>
  <si>
    <t>78-1</t>
  </si>
  <si>
    <t>SEGUROS RESERVAS, SA</t>
  </si>
  <si>
    <t xml:space="preserve">PAGO FACT 3802, PÓLIZA 2-2-102-0087090, POR SEGURO DE VIDA COLECTIVO, CORRESPONDIENTE AL MES DE ENERO 2025. </t>
  </si>
  <si>
    <t>E450000003802</t>
  </si>
  <si>
    <t>80-1</t>
  </si>
  <si>
    <t>COMPASS, EIRL</t>
  </si>
  <si>
    <t>B1500000333</t>
  </si>
  <si>
    <t>85-1</t>
  </si>
  <si>
    <t>PAGO DE FACTURA 333, POR SERVICIO DE ALQUILER DE FOTOCOPIADORA MES DE DICIEMBRE 2024, PROCESO PROPEEP-DAF-CD-2024-0009.</t>
  </si>
  <si>
    <t>MAGGIE HELEN CESPEDES MARMOLEJOS</t>
  </si>
  <si>
    <t>B1500000213</t>
  </si>
  <si>
    <t>89-1</t>
  </si>
  <si>
    <t>B1500000297</t>
  </si>
  <si>
    <t>87-1</t>
  </si>
  <si>
    <t>PYQUI MOVIL, SRL</t>
  </si>
  <si>
    <t>PAGO DE FACTURA 62, POR SERVICIO DE MONITOREO SATELITAL MEDIANTE GPS,PROCESO PROPEEP-DAF-CD-2024-0028.</t>
  </si>
  <si>
    <t>B1500000062</t>
  </si>
  <si>
    <t>140-1</t>
  </si>
  <si>
    <t>THE CLASIC GOURMET H&amp;A, SRL</t>
  </si>
  <si>
    <t>PAGO DE FACTURA 116, POR CONTRATACION DE SERVICIO DE ALIMENTACION PRE-EMPACADOS PARA EL PERSONAL, PROCESO PROPEEP-CCC-LPN-2024-0012, LOTE 1.</t>
  </si>
  <si>
    <t>E450000000116</t>
  </si>
  <si>
    <t>167-1</t>
  </si>
  <si>
    <t>TROVASA HAND WASH, SRL</t>
  </si>
  <si>
    <t>PAGO DE FACTURA 1575, POR SERVICIO DE LAVADO DE LA FLOTILLA VEHICULAR, PROCESO PROPEEP-DAF-CD-2024-0021.</t>
  </si>
  <si>
    <t>B1500001575</t>
  </si>
  <si>
    <t>171-1</t>
  </si>
  <si>
    <t>DISLA URIBE KONCEPTO, SRL</t>
  </si>
  <si>
    <t>PAGO DE FACTURA 3702, POR SERVICIOS DE CATERING, PARA SER UTILIZADOS EN LAS ACTIVIDADES NAVIDEÑAS EN JORNADAS DE INCLUSION SOCIAL, PROCESO PROPEEP-CCC-CP-2024-0029, LOTE 2.</t>
  </si>
  <si>
    <t>B1500003702</t>
  </si>
  <si>
    <t>185-1</t>
  </si>
  <si>
    <t>LA NOVIA DE VILLA, S.A.</t>
  </si>
  <si>
    <t>PAGO DE FACTURA 150, POR ADQUISICION DE JUGUETES PARA SER DONADOS EN ACTIVIDADES INFANTILES EN LA JORNADA DE INCLUSION SOCIAL, PROCESO PROPEEP-CCC-CP-2024-0028, LOTE 2.</t>
  </si>
  <si>
    <t>B1500000150</t>
  </si>
  <si>
    <t>169-1</t>
  </si>
  <si>
    <t>FLEXOPACK, SRL</t>
  </si>
  <si>
    <t>PAGO DE FACTURA 428, POR ADQUISICION DE KITS DE RACIONES ALIMENTICIAS PARA SER DONADAS EN LAS JORNADAS DE INCLUSION SOCIAL, PROCESO PROPEEP-CCC-SI-2024-0002.</t>
  </si>
  <si>
    <t>B1500000428</t>
  </si>
  <si>
    <t>208-1</t>
  </si>
  <si>
    <t>TIENDAS DIBER, S.R.L.</t>
  </si>
  <si>
    <t>PAGO DE FACTURA 73, POR ADQUISICION DE CANASTILLAS PARA EMBARAZADAS PARA SER DONADAS EN LA JORNADAS DE INCLUSION SOCIAL PROCESO PROPEEP-CCC-LPN-2024-0002 (LOTE 2).</t>
  </si>
  <si>
    <t>B1500000073</t>
  </si>
  <si>
    <t>206-1</t>
  </si>
  <si>
    <t>DISTRIBUIDORA BETHESDA, SRL</t>
  </si>
  <si>
    <t>PAGO DE FACTURA 180, POR ADQUISICION FARDOS DE AGUA PARA LA JORNADAS DE INCLUSION SOCIAL, PROCESO PROPEEP-DAF-CM-2024-0021.</t>
  </si>
  <si>
    <t>B1500000180</t>
  </si>
  <si>
    <t>195-1</t>
  </si>
  <si>
    <t>VIAMAR, SA</t>
  </si>
  <si>
    <t>PAGO FACTURAS POR SERVICIOS DE MANTENIMIENTO A FLOTILLA VEHICULAR,PROCESO QST-CCC-PEPU-2023-0001</t>
  </si>
  <si>
    <t>E450000003769</t>
  </si>
  <si>
    <t>E450000003825</t>
  </si>
  <si>
    <t>E450000003895</t>
  </si>
  <si>
    <t>E450000003910</t>
  </si>
  <si>
    <t>E450000003911</t>
  </si>
  <si>
    <t>E450000003925</t>
  </si>
  <si>
    <t>155-1</t>
  </si>
  <si>
    <t>OFICINA DE COORDINACION PRESIDENCIAL</t>
  </si>
  <si>
    <t>PAGO FACTURA OCP-FCR-00002753, CORRESPONDIENTE A GASTOS DE  BOLETOS AEREOS EN FAVOR DE PERSONAL DE ESTA INSTITUCION, ORDEN 007-24.</t>
  </si>
  <si>
    <t>OCP-FCR-00002753</t>
  </si>
  <si>
    <t>204-1</t>
  </si>
  <si>
    <t>GREGORIA DEL ROSARIO ORTIZ THEN</t>
  </si>
  <si>
    <t>PAGO FACTURA 216, POR ADQUISICION DE T-SHIRTS SERIGRAFIADO, PROCESO QST-CCC-CP-2023-0029.</t>
  </si>
  <si>
    <t>B1500000216</t>
  </si>
  <si>
    <t>119-1</t>
  </si>
  <si>
    <t>MARIEL NIEVE ACEVEDO ARACENA</t>
  </si>
  <si>
    <t>CO-0003517-2024</t>
  </si>
  <si>
    <t>191-1</t>
  </si>
  <si>
    <t>CO-0003518-2024</t>
  </si>
  <si>
    <t>PAGO 20% DE ANTICIPO, POR CONTRATACION DE OBRAS MENORES PARA EJECUTAR LOS PREMIOS EN EL MARCO DEL CONCURSO MEJOR NAVIDAD PARA LA ADECUACION Y REMOZAMIENTO DE CENTRO COMUNALES,PROCESO PROPEEP-CCC-CP-2024-0032 (LOTE 3).</t>
  </si>
  <si>
    <t>PAGO 20% DE ANTICIPO, POR CONTRATACION DE OBRAS MENORES PARA EJECUTAR LOS PREMIOS EN EL MARCO DEL CONCURSO MEJOR NAVIDAD PARA LA ADECUACION Y REMOZAMIENTO DE CENTRO COMUNALES, PROCESO PROPEEP-CCC-CP-2024-0032 (LOTE 2).</t>
  </si>
  <si>
    <t>PAGO DE FACTURA 762, POR SERVICIOS  TELEFONICOS Y MANAGED INTERNET CORRESPONDIENTE AL MES DE ENERO 2025.</t>
  </si>
  <si>
    <t>COLUMBUS NETWORKS DOMINICANA, S.A</t>
  </si>
  <si>
    <t>E450000000762</t>
  </si>
  <si>
    <t>72-1</t>
  </si>
  <si>
    <t>COMPANIA DOMINICANA DE TELEFONOS C POR A</t>
  </si>
  <si>
    <t>PAGO FACTURAS POR SERVICIO DE TELEFONO, Y LICENCIAS INFORMATICAS, CORRESPONDIENTE AL MES DE DICIEMBRE 2024</t>
  </si>
  <si>
    <t>E450000063752</t>
  </si>
  <si>
    <t>E450000063753</t>
  </si>
  <si>
    <t>E450000063811</t>
  </si>
  <si>
    <t>E450000063845</t>
  </si>
  <si>
    <t>E450000064008</t>
  </si>
  <si>
    <t>E450000064287</t>
  </si>
  <si>
    <t>E450000064317</t>
  </si>
  <si>
    <t>275-1</t>
  </si>
  <si>
    <t>PAGO FACTURAS 297, POR SERVICIOS NOTARIALES, ORDEN 001-2025</t>
  </si>
  <si>
    <t>PAGO FACTURA 213, POR SERVICIOS NOTARIALES, ORDEN 035--2024.</t>
  </si>
  <si>
    <t>Directora Administrativa y Financiera (Interina)</t>
  </si>
  <si>
    <t>Orvito Diaz Feliz</t>
  </si>
  <si>
    <t>Encargado Departamento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</si>
</sst>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"/>
    <numFmt numFmtId="165" formatCode="dd&quot;/&quot;mm&quot;/&quot;yyyy"/>
  </numFmts>
  <fonts count="1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u/>
      <sz val="16"/>
      <color theme="1"/>
      <name val="Arial"/>
      <family val="2"/>
    </font>
    <font>
      <sz val="16"/>
      <color theme="1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3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/>
    <xf numFmtId="0" fontId="10" fillId="0" borderId="2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43" fontId="6" fillId="2" borderId="1" xfId="0" applyNumberFormat="1" applyFont="1" applyFill="1" applyBorder="1"/>
    <xf numFmtId="0" fontId="11" fillId="0" borderId="1" xfId="0" applyFont="1" applyBorder="1" applyAlignment="1">
      <alignment horizontal="center" vertical="center" wrapText="1"/>
    </xf>
    <xf numFmtId="43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43" fontId="3" fillId="0" borderId="4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3" xfId="0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3604530</xdr:colOff>
      <xdr:row>0</xdr:row>
      <xdr:rowOff>0</xdr:rowOff>
    </xdr:from>
    <xdr:ext cx="3228975" cy="934891"/>
    <xdr:pic>
      <xdr:nvPicPr>
        <xdr:cNvPr id="5" name="image2.png" title="Imagen">
          <a:extLst>
            <a:ext uri="{FF2B5EF4-FFF2-40B4-BE49-F238E27FC236}">
              <a16:creationId xmlns:a16="http://schemas.microsoft.com/office/drawing/2014/main" id="{3FAF8A45-DAB3-42CC-A566-E3761E290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23387" y="217714"/>
          <a:ext cx="3228975" cy="934891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95250</xdr:colOff>
      <xdr:row>42</xdr:row>
      <xdr:rowOff>0</xdr:rowOff>
    </xdr:from>
    <xdr:ext cx="1571625" cy="264519"/>
    <xdr:sp macro="" textlink="">
      <xdr:nvSpPr>
        <xdr:cNvPr id="3" name="Shape 11">
          <a:extLst>
            <a:ext uri="{FF2B5EF4-FFF2-40B4-BE49-F238E27FC236}">
              <a16:creationId xmlns:a16="http://schemas.microsoft.com/office/drawing/2014/main" id="{AA395605-DBB8-4F9A-985F-B54858A0A8F2}"/>
            </a:ext>
          </a:extLst>
        </xdr:cNvPr>
        <xdr:cNvSpPr txBox="1"/>
      </xdr:nvSpPr>
      <xdr:spPr>
        <a:xfrm>
          <a:off x="5514975" y="2905125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42</xdr:row>
      <xdr:rowOff>0</xdr:rowOff>
    </xdr:from>
    <xdr:ext cx="1571625" cy="264519"/>
    <xdr:sp macro="" textlink="">
      <xdr:nvSpPr>
        <xdr:cNvPr id="4" name="Shape 11">
          <a:extLst>
            <a:ext uri="{FF2B5EF4-FFF2-40B4-BE49-F238E27FC236}">
              <a16:creationId xmlns:a16="http://schemas.microsoft.com/office/drawing/2014/main" id="{6669B676-7485-4C20-8D59-8C2467E2348E}"/>
            </a:ext>
          </a:extLst>
        </xdr:cNvPr>
        <xdr:cNvSpPr txBox="1"/>
      </xdr:nvSpPr>
      <xdr:spPr>
        <a:xfrm>
          <a:off x="5514975" y="2905125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42</xdr:row>
      <xdr:rowOff>0</xdr:rowOff>
    </xdr:from>
    <xdr:ext cx="1571625" cy="264519"/>
    <xdr:sp macro="" textlink="">
      <xdr:nvSpPr>
        <xdr:cNvPr id="2" name="Shape 11">
          <a:extLst>
            <a:ext uri="{FF2B5EF4-FFF2-40B4-BE49-F238E27FC236}">
              <a16:creationId xmlns:a16="http://schemas.microsoft.com/office/drawing/2014/main" id="{28DDB367-B58F-465A-BA02-7FA37D5EA13D}"/>
            </a:ext>
          </a:extLst>
        </xdr:cNvPr>
        <xdr:cNvSpPr txBox="1"/>
      </xdr:nvSpPr>
      <xdr:spPr>
        <a:xfrm>
          <a:off x="7886700" y="607695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42</xdr:row>
      <xdr:rowOff>0</xdr:rowOff>
    </xdr:from>
    <xdr:ext cx="1571625" cy="264519"/>
    <xdr:sp macro="" textlink="">
      <xdr:nvSpPr>
        <xdr:cNvPr id="6" name="Shape 11">
          <a:extLst>
            <a:ext uri="{FF2B5EF4-FFF2-40B4-BE49-F238E27FC236}">
              <a16:creationId xmlns:a16="http://schemas.microsoft.com/office/drawing/2014/main" id="{42346741-2A11-4302-B337-A8A8C67A1B6A}"/>
            </a:ext>
          </a:extLst>
        </xdr:cNvPr>
        <xdr:cNvSpPr txBox="1"/>
      </xdr:nvSpPr>
      <xdr:spPr>
        <a:xfrm>
          <a:off x="7886700" y="607695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0</xdr:row>
      <xdr:rowOff>0</xdr:rowOff>
    </xdr:from>
    <xdr:ext cx="1571625" cy="264519"/>
    <xdr:sp macro="" textlink="">
      <xdr:nvSpPr>
        <xdr:cNvPr id="7" name="Shape 11">
          <a:extLst>
            <a:ext uri="{FF2B5EF4-FFF2-40B4-BE49-F238E27FC236}">
              <a16:creationId xmlns:a16="http://schemas.microsoft.com/office/drawing/2014/main" id="{08488B41-4032-40A7-9FC7-A44C5F8D0375}"/>
            </a:ext>
          </a:extLst>
        </xdr:cNvPr>
        <xdr:cNvSpPr txBox="1"/>
      </xdr:nvSpPr>
      <xdr:spPr>
        <a:xfrm>
          <a:off x="2857500" y="27432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FADD5-0EF3-4532-AF60-B89E940E74A3}">
  <sheetPr>
    <pageSetUpPr fitToPage="1"/>
  </sheetPr>
  <dimension ref="B5:H50"/>
  <sheetViews>
    <sheetView tabSelected="1" view="pageBreakPreview" topLeftCell="C1" zoomScale="70" zoomScaleNormal="80" zoomScaleSheetLayoutView="70" workbookViewId="0">
      <pane ySplit="8" topLeftCell="A60" activePane="bottomLeft" state="frozen"/>
      <selection pane="bottomLeft" activeCell="B1" sqref="B1:H64"/>
    </sheetView>
  </sheetViews>
  <sheetFormatPr baseColWidth="10" defaultRowHeight="18" x14ac:dyDescent="0.2"/>
  <cols>
    <col min="1" max="1" width="2.85546875" style="7" customWidth="1"/>
    <col min="2" max="2" width="57.42578125" style="7" customWidth="1"/>
    <col min="3" max="3" width="106" style="7" customWidth="1"/>
    <col min="4" max="4" width="26.42578125" style="7" customWidth="1"/>
    <col min="5" max="5" width="21.28515625" style="7" customWidth="1"/>
    <col min="6" max="6" width="22.5703125" style="7" customWidth="1"/>
    <col min="7" max="7" width="25" style="7" customWidth="1"/>
    <col min="8" max="8" width="13.42578125" style="2" customWidth="1"/>
    <col min="9" max="16384" width="11.42578125" style="7"/>
  </cols>
  <sheetData>
    <row r="5" spans="2:8" ht="18" customHeight="1" x14ac:dyDescent="0.25">
      <c r="B5" s="29" t="s">
        <v>13</v>
      </c>
      <c r="C5" s="29"/>
      <c r="D5" s="29"/>
      <c r="E5" s="29"/>
      <c r="F5" s="29"/>
      <c r="G5" s="29"/>
      <c r="H5" s="29"/>
    </row>
    <row r="6" spans="2:8" ht="18" customHeight="1" x14ac:dyDescent="0.25">
      <c r="B6" s="29" t="s">
        <v>0</v>
      </c>
      <c r="C6" s="29"/>
      <c r="D6" s="29"/>
      <c r="E6" s="29"/>
      <c r="F6" s="29"/>
      <c r="G6" s="29"/>
      <c r="H6" s="29"/>
    </row>
    <row r="7" spans="2:8" ht="18.75" customHeight="1" thickBot="1" x14ac:dyDescent="0.3">
      <c r="B7" s="29" t="s">
        <v>1</v>
      </c>
      <c r="C7" s="29"/>
      <c r="D7" s="29"/>
      <c r="E7" s="29"/>
      <c r="F7" s="29"/>
      <c r="G7" s="29"/>
      <c r="H7" s="29"/>
    </row>
    <row r="8" spans="2:8" ht="33.75" customHeight="1" thickBot="1" x14ac:dyDescent="0.25">
      <c r="B8" s="8" t="s">
        <v>2</v>
      </c>
      <c r="C8" s="8" t="s">
        <v>3</v>
      </c>
      <c r="D8" s="8" t="s">
        <v>6</v>
      </c>
      <c r="E8" s="8" t="s">
        <v>4</v>
      </c>
      <c r="F8" s="3" t="s">
        <v>5</v>
      </c>
      <c r="G8" s="3" t="s">
        <v>9</v>
      </c>
      <c r="H8" s="18" t="s">
        <v>10</v>
      </c>
    </row>
    <row r="9" spans="2:8" ht="36" x14ac:dyDescent="0.25">
      <c r="B9" s="19" t="s">
        <v>15</v>
      </c>
      <c r="C9" s="20" t="s">
        <v>14</v>
      </c>
      <c r="D9" s="4">
        <v>586575.27</v>
      </c>
      <c r="E9" s="21" t="s">
        <v>16</v>
      </c>
      <c r="F9" s="9">
        <v>45608</v>
      </c>
      <c r="G9" s="1">
        <f>D9</f>
        <v>586575.27</v>
      </c>
      <c r="H9" s="22" t="s">
        <v>17</v>
      </c>
    </row>
    <row r="10" spans="2:8" ht="36" x14ac:dyDescent="0.2">
      <c r="B10" s="19" t="s">
        <v>18</v>
      </c>
      <c r="C10" s="16" t="s">
        <v>19</v>
      </c>
      <c r="D10" s="4">
        <v>51458.41</v>
      </c>
      <c r="E10" s="21" t="s">
        <v>20</v>
      </c>
      <c r="F10" s="9">
        <v>45659</v>
      </c>
      <c r="G10" s="1">
        <f t="shared" ref="G10:G35" si="0">D10</f>
        <v>51458.41</v>
      </c>
      <c r="H10" s="22" t="s">
        <v>21</v>
      </c>
    </row>
    <row r="11" spans="2:8" ht="54" x14ac:dyDescent="0.2">
      <c r="B11" s="19" t="s">
        <v>22</v>
      </c>
      <c r="C11" s="16" t="s">
        <v>25</v>
      </c>
      <c r="D11" s="4">
        <v>29285.71</v>
      </c>
      <c r="E11" s="21" t="s">
        <v>23</v>
      </c>
      <c r="F11" s="9">
        <v>45652</v>
      </c>
      <c r="G11" s="1">
        <f t="shared" si="0"/>
        <v>29285.71</v>
      </c>
      <c r="H11" s="22" t="s">
        <v>24</v>
      </c>
    </row>
    <row r="12" spans="2:8" ht="36" x14ac:dyDescent="0.2">
      <c r="B12" s="19" t="s">
        <v>26</v>
      </c>
      <c r="C12" s="16" t="s">
        <v>101</v>
      </c>
      <c r="D12" s="4">
        <v>106200</v>
      </c>
      <c r="E12" s="21" t="s">
        <v>27</v>
      </c>
      <c r="F12" s="9">
        <v>45643</v>
      </c>
      <c r="G12" s="1">
        <f t="shared" si="0"/>
        <v>106200</v>
      </c>
      <c r="H12" s="22" t="s">
        <v>28</v>
      </c>
    </row>
    <row r="13" spans="2:8" ht="36" x14ac:dyDescent="0.2">
      <c r="B13" s="19" t="s">
        <v>26</v>
      </c>
      <c r="C13" s="16" t="s">
        <v>100</v>
      </c>
      <c r="D13" s="4">
        <v>153400</v>
      </c>
      <c r="E13" s="21" t="s">
        <v>29</v>
      </c>
      <c r="F13" s="9">
        <v>45665</v>
      </c>
      <c r="G13" s="1">
        <f t="shared" si="0"/>
        <v>153400</v>
      </c>
      <c r="H13" s="1" t="s">
        <v>30</v>
      </c>
    </row>
    <row r="14" spans="2:8" ht="36" x14ac:dyDescent="0.2">
      <c r="B14" s="19" t="s">
        <v>31</v>
      </c>
      <c r="C14" s="16" t="s">
        <v>32</v>
      </c>
      <c r="D14" s="4">
        <v>26000</v>
      </c>
      <c r="E14" s="21" t="s">
        <v>33</v>
      </c>
      <c r="F14" s="9">
        <v>45666</v>
      </c>
      <c r="G14" s="1">
        <f t="shared" si="0"/>
        <v>26000</v>
      </c>
      <c r="H14" s="1" t="s">
        <v>34</v>
      </c>
    </row>
    <row r="15" spans="2:8" s="23" customFormat="1" ht="54" x14ac:dyDescent="0.25">
      <c r="B15" s="19" t="s">
        <v>35</v>
      </c>
      <c r="C15" s="16" t="s">
        <v>36</v>
      </c>
      <c r="D15" s="4">
        <v>279782.71999999997</v>
      </c>
      <c r="E15" s="21" t="s">
        <v>37</v>
      </c>
      <c r="F15" s="9">
        <v>45666</v>
      </c>
      <c r="G15" s="1">
        <f t="shared" si="0"/>
        <v>279782.71999999997</v>
      </c>
      <c r="H15" s="1" t="s">
        <v>38</v>
      </c>
    </row>
    <row r="16" spans="2:8" ht="36" x14ac:dyDescent="0.2">
      <c r="B16" s="19" t="s">
        <v>39</v>
      </c>
      <c r="C16" s="16" t="s">
        <v>40</v>
      </c>
      <c r="D16" s="4">
        <v>33950.85</v>
      </c>
      <c r="E16" s="21" t="s">
        <v>41</v>
      </c>
      <c r="F16" s="9">
        <v>45664</v>
      </c>
      <c r="G16" s="1">
        <f t="shared" si="0"/>
        <v>33950.85</v>
      </c>
      <c r="H16" s="1" t="s">
        <v>42</v>
      </c>
    </row>
    <row r="17" spans="2:8" s="23" customFormat="1" ht="54" x14ac:dyDescent="0.25">
      <c r="B17" s="19" t="s">
        <v>43</v>
      </c>
      <c r="C17" s="16" t="s">
        <v>44</v>
      </c>
      <c r="D17" s="4">
        <v>1326320</v>
      </c>
      <c r="E17" s="21" t="s">
        <v>45</v>
      </c>
      <c r="F17" s="9">
        <v>45645</v>
      </c>
      <c r="G17" s="1">
        <f t="shared" si="0"/>
        <v>1326320</v>
      </c>
      <c r="H17" s="1" t="s">
        <v>46</v>
      </c>
    </row>
    <row r="18" spans="2:8" s="23" customFormat="1" ht="54" x14ac:dyDescent="0.25">
      <c r="B18" s="19" t="s">
        <v>47</v>
      </c>
      <c r="C18" s="16" t="s">
        <v>48</v>
      </c>
      <c r="D18" s="4">
        <v>76405</v>
      </c>
      <c r="E18" s="21" t="s">
        <v>49</v>
      </c>
      <c r="F18" s="9">
        <v>45665</v>
      </c>
      <c r="G18" s="1">
        <f t="shared" si="0"/>
        <v>76405</v>
      </c>
      <c r="H18" s="1" t="s">
        <v>50</v>
      </c>
    </row>
    <row r="19" spans="2:8" ht="54" x14ac:dyDescent="0.2">
      <c r="B19" s="19" t="s">
        <v>51</v>
      </c>
      <c r="C19" s="16" t="s">
        <v>52</v>
      </c>
      <c r="D19" s="4">
        <v>4802340</v>
      </c>
      <c r="E19" s="21" t="s">
        <v>53</v>
      </c>
      <c r="F19" s="9">
        <v>45680</v>
      </c>
      <c r="G19" s="1">
        <f t="shared" si="0"/>
        <v>4802340</v>
      </c>
      <c r="H19" s="1" t="s">
        <v>54</v>
      </c>
    </row>
    <row r="20" spans="2:8" ht="54" x14ac:dyDescent="0.2">
      <c r="B20" s="19" t="s">
        <v>55</v>
      </c>
      <c r="C20" s="16" t="s">
        <v>56</v>
      </c>
      <c r="D20" s="4">
        <v>2231313.92</v>
      </c>
      <c r="E20" s="21" t="s">
        <v>57</v>
      </c>
      <c r="F20" s="9">
        <v>45681</v>
      </c>
      <c r="G20" s="1">
        <f t="shared" si="0"/>
        <v>2231313.92</v>
      </c>
      <c r="H20" s="1" t="s">
        <v>58</v>
      </c>
    </row>
    <row r="21" spans="2:8" ht="54" x14ac:dyDescent="0.2">
      <c r="B21" s="19" t="s">
        <v>59</v>
      </c>
      <c r="C21" s="16" t="s">
        <v>60</v>
      </c>
      <c r="D21" s="4">
        <v>223560</v>
      </c>
      <c r="E21" s="21" t="s">
        <v>61</v>
      </c>
      <c r="F21" s="9">
        <v>45659</v>
      </c>
      <c r="G21" s="1">
        <f t="shared" si="0"/>
        <v>223560</v>
      </c>
      <c r="H21" s="1" t="s">
        <v>62</v>
      </c>
    </row>
    <row r="22" spans="2:8" ht="36" x14ac:dyDescent="0.2">
      <c r="B22" s="19" t="s">
        <v>63</v>
      </c>
      <c r="C22" s="16" t="s">
        <v>64</v>
      </c>
      <c r="D22" s="4">
        <v>13885.73</v>
      </c>
      <c r="E22" s="21" t="s">
        <v>65</v>
      </c>
      <c r="F22" s="9">
        <v>45643</v>
      </c>
      <c r="G22" s="1">
        <f t="shared" si="0"/>
        <v>13885.73</v>
      </c>
      <c r="H22" s="1" t="s">
        <v>71</v>
      </c>
    </row>
    <row r="23" spans="2:8" ht="36" x14ac:dyDescent="0.2">
      <c r="B23" s="19" t="s">
        <v>63</v>
      </c>
      <c r="C23" s="16" t="s">
        <v>64</v>
      </c>
      <c r="D23" s="4">
        <v>14499.99</v>
      </c>
      <c r="E23" s="21" t="s">
        <v>66</v>
      </c>
      <c r="F23" s="9">
        <v>45649</v>
      </c>
      <c r="G23" s="1">
        <f t="shared" si="0"/>
        <v>14499.99</v>
      </c>
      <c r="H23" s="1" t="s">
        <v>71</v>
      </c>
    </row>
    <row r="24" spans="2:8" ht="36" x14ac:dyDescent="0.2">
      <c r="B24" s="19" t="s">
        <v>63</v>
      </c>
      <c r="C24" s="16" t="s">
        <v>64</v>
      </c>
      <c r="D24" s="4">
        <v>12443.06</v>
      </c>
      <c r="E24" s="21" t="s">
        <v>67</v>
      </c>
      <c r="F24" s="9">
        <v>45664</v>
      </c>
      <c r="G24" s="1">
        <f>D24</f>
        <v>12443.06</v>
      </c>
      <c r="H24" s="1" t="s">
        <v>71</v>
      </c>
    </row>
    <row r="25" spans="2:8" ht="36" x14ac:dyDescent="0.2">
      <c r="B25" s="19" t="s">
        <v>63</v>
      </c>
      <c r="C25" s="16" t="s">
        <v>64</v>
      </c>
      <c r="D25" s="4">
        <v>10943.05</v>
      </c>
      <c r="E25" s="21" t="s">
        <v>68</v>
      </c>
      <c r="F25" s="9">
        <v>45665</v>
      </c>
      <c r="G25" s="1">
        <f>D25</f>
        <v>10943.05</v>
      </c>
      <c r="H25" s="1" t="s">
        <v>71</v>
      </c>
    </row>
    <row r="26" spans="2:8" ht="36" x14ac:dyDescent="0.2">
      <c r="B26" s="19" t="s">
        <v>63</v>
      </c>
      <c r="C26" s="16" t="s">
        <v>64</v>
      </c>
      <c r="D26" s="4">
        <v>10943.05</v>
      </c>
      <c r="E26" s="21" t="s">
        <v>69</v>
      </c>
      <c r="F26" s="9">
        <v>45665</v>
      </c>
      <c r="G26" s="1">
        <f>D26</f>
        <v>10943.05</v>
      </c>
      <c r="H26" s="1" t="s">
        <v>71</v>
      </c>
    </row>
    <row r="27" spans="2:8" ht="36" x14ac:dyDescent="0.2">
      <c r="B27" s="19" t="s">
        <v>63</v>
      </c>
      <c r="C27" s="16" t="s">
        <v>64</v>
      </c>
      <c r="D27" s="4">
        <v>13772.57</v>
      </c>
      <c r="E27" s="21" t="s">
        <v>70</v>
      </c>
      <c r="F27" s="9">
        <v>45666</v>
      </c>
      <c r="G27" s="1">
        <f>D27</f>
        <v>13772.57</v>
      </c>
      <c r="H27" s="1" t="s">
        <v>71</v>
      </c>
    </row>
    <row r="28" spans="2:8" ht="54" x14ac:dyDescent="0.2">
      <c r="B28" s="19" t="s">
        <v>72</v>
      </c>
      <c r="C28" s="24" t="s">
        <v>73</v>
      </c>
      <c r="D28" s="4">
        <v>98477.06</v>
      </c>
      <c r="E28" s="21" t="s">
        <v>74</v>
      </c>
      <c r="F28" s="9">
        <v>45664</v>
      </c>
      <c r="G28" s="1">
        <f t="shared" si="0"/>
        <v>98477.06</v>
      </c>
      <c r="H28" s="1" t="s">
        <v>75</v>
      </c>
    </row>
    <row r="29" spans="2:8" ht="36" x14ac:dyDescent="0.2">
      <c r="B29" s="19" t="s">
        <v>76</v>
      </c>
      <c r="C29" s="24" t="s">
        <v>77</v>
      </c>
      <c r="D29" s="4">
        <v>268863</v>
      </c>
      <c r="E29" s="21" t="s">
        <v>78</v>
      </c>
      <c r="F29" s="9">
        <v>45649</v>
      </c>
      <c r="G29" s="1">
        <f t="shared" si="0"/>
        <v>268863</v>
      </c>
      <c r="H29" s="1" t="s">
        <v>79</v>
      </c>
    </row>
    <row r="30" spans="2:8" ht="72" x14ac:dyDescent="0.2">
      <c r="B30" s="19" t="s">
        <v>80</v>
      </c>
      <c r="C30" s="24" t="s">
        <v>85</v>
      </c>
      <c r="D30" s="4">
        <v>856444.59</v>
      </c>
      <c r="E30" s="21" t="s">
        <v>81</v>
      </c>
      <c r="F30" s="9">
        <v>45665</v>
      </c>
      <c r="G30" s="1">
        <f t="shared" si="0"/>
        <v>856444.59</v>
      </c>
      <c r="H30" s="1" t="s">
        <v>82</v>
      </c>
    </row>
    <row r="31" spans="2:8" ht="72" x14ac:dyDescent="0.2">
      <c r="B31" s="19" t="s">
        <v>80</v>
      </c>
      <c r="C31" s="16" t="s">
        <v>84</v>
      </c>
      <c r="D31" s="4">
        <v>1011453.66</v>
      </c>
      <c r="E31" s="21" t="s">
        <v>83</v>
      </c>
      <c r="F31" s="9">
        <v>45666</v>
      </c>
      <c r="G31" s="1">
        <f t="shared" si="0"/>
        <v>1011453.66</v>
      </c>
      <c r="H31" s="1" t="s">
        <v>82</v>
      </c>
    </row>
    <row r="32" spans="2:8" ht="36" x14ac:dyDescent="0.2">
      <c r="B32" s="19" t="s">
        <v>87</v>
      </c>
      <c r="C32" s="16" t="s">
        <v>86</v>
      </c>
      <c r="D32" s="4">
        <v>321015.40000000002</v>
      </c>
      <c r="E32" s="21" t="s">
        <v>88</v>
      </c>
      <c r="F32" s="9">
        <v>45658</v>
      </c>
      <c r="G32" s="1">
        <f t="shared" si="0"/>
        <v>321015.40000000002</v>
      </c>
      <c r="H32" s="1" t="s">
        <v>89</v>
      </c>
    </row>
    <row r="33" spans="2:8" ht="36" x14ac:dyDescent="0.2">
      <c r="B33" s="19" t="s">
        <v>90</v>
      </c>
      <c r="C33" s="16" t="s">
        <v>91</v>
      </c>
      <c r="D33" s="4">
        <v>773.5</v>
      </c>
      <c r="E33" s="21" t="s">
        <v>92</v>
      </c>
      <c r="F33" s="9">
        <v>45653</v>
      </c>
      <c r="G33" s="1">
        <f t="shared" si="0"/>
        <v>773.5</v>
      </c>
      <c r="H33" s="1" t="s">
        <v>99</v>
      </c>
    </row>
    <row r="34" spans="2:8" ht="36" x14ac:dyDescent="0.2">
      <c r="B34" s="19" t="s">
        <v>90</v>
      </c>
      <c r="C34" s="16" t="s">
        <v>91</v>
      </c>
      <c r="D34" s="4">
        <v>15450.5</v>
      </c>
      <c r="E34" s="21" t="s">
        <v>93</v>
      </c>
      <c r="F34" s="9">
        <v>45653</v>
      </c>
      <c r="G34" s="1">
        <f t="shared" si="0"/>
        <v>15450.5</v>
      </c>
      <c r="H34" s="1" t="s">
        <v>99</v>
      </c>
    </row>
    <row r="35" spans="2:8" ht="36" x14ac:dyDescent="0.2">
      <c r="B35" s="19" t="s">
        <v>90</v>
      </c>
      <c r="C35" s="16" t="s">
        <v>91</v>
      </c>
      <c r="D35" s="4">
        <v>364476.14</v>
      </c>
      <c r="E35" s="21" t="s">
        <v>94</v>
      </c>
      <c r="F35" s="9">
        <v>45653</v>
      </c>
      <c r="G35" s="1">
        <f t="shared" si="0"/>
        <v>364476.14</v>
      </c>
      <c r="H35" s="1" t="s">
        <v>99</v>
      </c>
    </row>
    <row r="36" spans="2:8" ht="36" x14ac:dyDescent="0.2">
      <c r="B36" s="19" t="s">
        <v>90</v>
      </c>
      <c r="C36" s="16" t="s">
        <v>91</v>
      </c>
      <c r="D36" s="4">
        <v>14433.9</v>
      </c>
      <c r="E36" s="21" t="s">
        <v>95</v>
      </c>
      <c r="F36" s="9">
        <v>45653</v>
      </c>
      <c r="G36" s="1">
        <f>D36</f>
        <v>14433.9</v>
      </c>
      <c r="H36" s="1" t="s">
        <v>99</v>
      </c>
    </row>
    <row r="37" spans="2:8" ht="36" x14ac:dyDescent="0.2">
      <c r="B37" s="19" t="s">
        <v>90</v>
      </c>
      <c r="C37" s="16" t="s">
        <v>91</v>
      </c>
      <c r="D37" s="4">
        <v>694095.93</v>
      </c>
      <c r="E37" s="21" t="s">
        <v>96</v>
      </c>
      <c r="F37" s="9">
        <v>45653</v>
      </c>
      <c r="G37" s="1">
        <f>D37</f>
        <v>694095.93</v>
      </c>
      <c r="H37" s="1" t="s">
        <v>99</v>
      </c>
    </row>
    <row r="38" spans="2:8" s="23" customFormat="1" ht="36" x14ac:dyDescent="0.25">
      <c r="B38" s="19" t="s">
        <v>90</v>
      </c>
      <c r="C38" s="16" t="s">
        <v>91</v>
      </c>
      <c r="D38" s="4">
        <v>10324</v>
      </c>
      <c r="E38" s="21" t="s">
        <v>97</v>
      </c>
      <c r="F38" s="9">
        <v>45653</v>
      </c>
      <c r="G38" s="1">
        <f>D38</f>
        <v>10324</v>
      </c>
      <c r="H38" s="1" t="s">
        <v>99</v>
      </c>
    </row>
    <row r="39" spans="2:8" ht="36" x14ac:dyDescent="0.2">
      <c r="B39" s="19" t="s">
        <v>90</v>
      </c>
      <c r="C39" s="16" t="s">
        <v>91</v>
      </c>
      <c r="D39" s="4">
        <v>2100.88</v>
      </c>
      <c r="E39" s="21" t="s">
        <v>98</v>
      </c>
      <c r="F39" s="9">
        <v>45653</v>
      </c>
      <c r="G39" s="1">
        <f t="shared" ref="G39" si="1">D39</f>
        <v>2100.88</v>
      </c>
      <c r="H39" s="1" t="s">
        <v>99</v>
      </c>
    </row>
    <row r="40" spans="2:8" x14ac:dyDescent="0.2">
      <c r="B40" s="19"/>
      <c r="C40" s="26"/>
      <c r="D40" s="4"/>
      <c r="E40" s="25"/>
      <c r="F40" s="25"/>
      <c r="G40" s="1">
        <f t="shared" ref="G40:G41" si="2">D40</f>
        <v>0</v>
      </c>
      <c r="H40" s="1"/>
    </row>
    <row r="41" spans="2:8" x14ac:dyDescent="0.2">
      <c r="B41" s="19"/>
      <c r="C41" s="26"/>
      <c r="D41" s="4"/>
      <c r="E41" s="25"/>
      <c r="F41" s="25"/>
      <c r="G41" s="1">
        <f t="shared" si="2"/>
        <v>0</v>
      </c>
      <c r="H41" s="1"/>
    </row>
    <row r="42" spans="2:8" x14ac:dyDescent="0.2">
      <c r="B42" s="17"/>
      <c r="C42" s="16"/>
      <c r="D42" s="4">
        <v>0</v>
      </c>
      <c r="E42" s="14"/>
      <c r="F42" s="9"/>
      <c r="G42" s="1">
        <f t="shared" ref="G42" si="3">+D42</f>
        <v>0</v>
      </c>
      <c r="H42" s="15"/>
    </row>
    <row r="43" spans="2:8" ht="20.25" x14ac:dyDescent="0.3">
      <c r="B43" s="11" t="s">
        <v>7</v>
      </c>
      <c r="C43" s="11"/>
      <c r="D43" s="12">
        <f>SUM(D9:D42)</f>
        <v>13660987.890000004</v>
      </c>
      <c r="E43" s="11"/>
      <c r="F43" s="11"/>
      <c r="G43" s="13">
        <f>SUM(G9:G42)</f>
        <v>13660987.890000004</v>
      </c>
    </row>
    <row r="49" spans="2:7" ht="20.25" x14ac:dyDescent="0.3">
      <c r="B49" s="5" t="s">
        <v>11</v>
      </c>
      <c r="C49" s="5" t="s">
        <v>8</v>
      </c>
      <c r="D49" s="28"/>
      <c r="E49" s="28"/>
      <c r="F49" s="6"/>
      <c r="G49" s="5" t="s">
        <v>103</v>
      </c>
    </row>
    <row r="50" spans="2:7" ht="20.25" x14ac:dyDescent="0.3">
      <c r="B50" s="6" t="s">
        <v>12</v>
      </c>
      <c r="C50" s="6" t="s">
        <v>102</v>
      </c>
      <c r="D50" s="27"/>
      <c r="E50" s="27"/>
      <c r="F50" s="10"/>
      <c r="G50" s="6" t="s">
        <v>104</v>
      </c>
    </row>
  </sheetData>
  <autoFilter ref="A8:H43" xr:uid="{C55FADD5-0EF3-4532-AF60-B89E940E74A3}"/>
  <mergeCells count="5">
    <mergeCell ref="D50:E50"/>
    <mergeCell ref="D49:E49"/>
    <mergeCell ref="B5:H5"/>
    <mergeCell ref="B6:H6"/>
    <mergeCell ref="B7:H7"/>
  </mergeCells>
  <phoneticPr fontId="1" type="noConversion"/>
  <printOptions verticalCentered="1"/>
  <pageMargins left="0.7" right="0.7" top="0.75" bottom="0.75" header="0.3" footer="0.3"/>
  <pageSetup scale="35" fitToHeight="0" orientation="landscape" r:id="rId1"/>
  <rowBreaks count="2" manualBreakCount="2">
    <brk id="29" max="13" man="1"/>
    <brk id="64" max="1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2366139DBB0247B7868BDB8EDE7D4B" ma:contentTypeVersion="6" ma:contentTypeDescription="Crear nuevo documento." ma:contentTypeScope="" ma:versionID="031d09610cebabc9a53fb037678f6e3f">
  <xsd:schema xmlns:xsd="http://www.w3.org/2001/XMLSchema" xmlns:xs="http://www.w3.org/2001/XMLSchema" xmlns:p="http://schemas.microsoft.com/office/2006/metadata/properties" xmlns:ns2="66e55bb0-6a93-486a-a874-be641f4fee4e" xmlns:ns3="7560a857-e2bb-466a-b88c-17500a5332ee" targetNamespace="http://schemas.microsoft.com/office/2006/metadata/properties" ma:root="true" ma:fieldsID="00d22cafd8287d902eb2b7103a96dd7a" ns2:_="" ns3:_="">
    <xsd:import namespace="66e55bb0-6a93-486a-a874-be641f4fee4e"/>
    <xsd:import namespace="7560a857-e2bb-466a-b88c-17500a5332e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e55bb0-6a93-486a-a874-be641f4fee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60a857-e2bb-466a-b88c-17500a5332e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0105100-234F-4D0A-B1F0-40C6B00C9B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4375EF-A633-4FE4-9EA5-322E69CE81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e55bb0-6a93-486a-a874-be641f4fee4e"/>
    <ds:schemaRef ds:uri="7560a857-e2bb-466a-b88c-17500a5332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QD</vt:lpstr>
      <vt:lpstr>QD!Área_de_impresión</vt:lpstr>
      <vt:lpstr>QD!Títulos_a_imprimir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Peralta</dc:creator>
  <cp:lastModifiedBy>Juan Rosario</cp:lastModifiedBy>
  <cp:lastPrinted>2025-03-03T16:57:48Z</cp:lastPrinted>
  <dcterms:created xsi:type="dcterms:W3CDTF">2015-06-05T18:19:34Z</dcterms:created>
  <dcterms:modified xsi:type="dcterms:W3CDTF">2025-03-03T16:57:49Z</dcterms:modified>
</cp:coreProperties>
</file>