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digepepdom.sharepoint.com/ContabilidadII/Documentos compartidos/CUENTAS POR PAGAR 2025/05-MAYO 2025/"/>
    </mc:Choice>
  </mc:AlternateContent>
  <xr:revisionPtr revIDLastSave="291" documentId="13_ncr:1_{D5235DF7-C816-411D-AEE1-9A813C9ADD6B}" xr6:coauthVersionLast="47" xr6:coauthVersionMax="47" xr10:uidLastSave="{F5DE3C76-A9BC-4F43-A128-3DEB451741C7}"/>
  <bookViews>
    <workbookView xWindow="20370" yWindow="-120" windowWidth="24240" windowHeight="13020" xr2:uid="{00000000-000D-0000-FFFF-FFFF00000000}"/>
  </bookViews>
  <sheets>
    <sheet name="QD" sheetId="3" r:id="rId1"/>
  </sheets>
  <definedNames>
    <definedName name="_xlnm._FilterDatabase" localSheetId="0" hidden="1">QD!$A$9:$H$79</definedName>
    <definedName name="_xlnm.Print_Area" localSheetId="0">QD!$A$1:$H$94</definedName>
    <definedName name="_xlnm.Print_Titles" localSheetId="0">QD!$1:$9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79" i="3" l="1"/>
  <c r="G70" i="3"/>
  <c r="G71" i="3"/>
  <c r="G72" i="3"/>
  <c r="G73" i="3"/>
  <c r="G74" i="3"/>
  <c r="G75" i="3"/>
  <c r="G76" i="3"/>
  <c r="G77" i="3"/>
  <c r="G69" i="3"/>
  <c r="G64" i="3"/>
  <c r="G65" i="3"/>
  <c r="G66" i="3"/>
  <c r="G67" i="3"/>
  <c r="G68" i="3"/>
  <c r="G63" i="3"/>
  <c r="G62" i="3"/>
  <c r="G61" i="3"/>
  <c r="G57" i="3"/>
  <c r="G56" i="3"/>
  <c r="G55" i="3" l="1"/>
  <c r="G53" i="3"/>
  <c r="G54" i="3"/>
  <c r="G26" i="3"/>
  <c r="G28" i="3"/>
  <c r="G27" i="3"/>
  <c r="G13" i="3" l="1"/>
  <c r="G43" i="3" l="1"/>
  <c r="G44" i="3"/>
  <c r="G45" i="3"/>
  <c r="G46" i="3"/>
  <c r="G47" i="3"/>
  <c r="G48" i="3"/>
  <c r="G49" i="3"/>
  <c r="G50" i="3"/>
  <c r="G51" i="3"/>
  <c r="G52" i="3"/>
  <c r="G42" i="3"/>
  <c r="G41" i="3"/>
  <c r="G40" i="3"/>
  <c r="G31" i="3"/>
  <c r="G32" i="3"/>
  <c r="G33" i="3"/>
  <c r="G34" i="3"/>
  <c r="G35" i="3"/>
  <c r="G36" i="3"/>
  <c r="G37" i="3"/>
  <c r="G38" i="3"/>
  <c r="G39" i="3"/>
  <c r="G29" i="3"/>
  <c r="G30" i="3"/>
  <c r="G24" i="3"/>
  <c r="G25" i="3"/>
  <c r="G21" i="3" l="1"/>
  <c r="G22" i="3"/>
  <c r="G23" i="3"/>
  <c r="G16" i="3"/>
  <c r="G17" i="3"/>
  <c r="G18" i="3"/>
  <c r="G19" i="3"/>
  <c r="G20" i="3"/>
  <c r="G15" i="3"/>
  <c r="G14" i="3"/>
  <c r="G11" i="3"/>
  <c r="G12" i="3"/>
  <c r="G60" i="3"/>
  <c r="G59" i="3"/>
  <c r="G58" i="3"/>
  <c r="G10" i="3"/>
  <c r="G78" i="3" l="1"/>
  <c r="G79" i="3" l="1"/>
</calcChain>
</file>

<file path=xl/sharedStrings.xml><?xml version="1.0" encoding="utf-8"?>
<sst xmlns="http://schemas.openxmlformats.org/spreadsheetml/2006/main" count="285" uniqueCount="218">
  <si>
    <t>VALOR EN RD$</t>
  </si>
  <si>
    <t>PLAN QD</t>
  </si>
  <si>
    <t>PROVEEDOR</t>
  </si>
  <si>
    <t>CONCEPTO</t>
  </si>
  <si>
    <t>FACTURA NCF</t>
  </si>
  <si>
    <t>FECHA DE FACTURA</t>
  </si>
  <si>
    <t>MONTO FACTURADO</t>
  </si>
  <si>
    <t>TOTAL EN RD$</t>
  </si>
  <si>
    <t>Claribel Rosario</t>
  </si>
  <si>
    <t>MONTO PAGADO</t>
  </si>
  <si>
    <t>Lib.</t>
  </si>
  <si>
    <t>Analista Financiero</t>
  </si>
  <si>
    <t>Encargado Departamento Financiero</t>
  </si>
  <si>
    <t>PAGOS A PROVEEDORES  AL 31 DE MAYO 2025</t>
  </si>
  <si>
    <t>MAS SERVICIOS INTEGRALES MASERINTE, SRL.</t>
  </si>
  <si>
    <t>PAGO FACTURA NO. 46, CORRESPONDIENTE AL PROCESO NO. PROPEEP-CCC-LPN-2024-0013, PARA EL SERVICIO OFTALMOLÓGICOS PARA SER UTILIZADOS EN LAS JORNADAS DE INCLUSIÓN SOCIAL A NIVEL NACIONAL, LOTE I.</t>
  </si>
  <si>
    <t>708-1</t>
  </si>
  <si>
    <t>B1500000046</t>
  </si>
  <si>
    <t>E450000000269</t>
  </si>
  <si>
    <t>E450000000278</t>
  </si>
  <si>
    <t>GRUPO DIARIO LIBRE, SA.</t>
  </si>
  <si>
    <t>PAGO FACTURA NO. 269, CORRESPONDIENTE AL PROCESO NO. PROPEEP-DAF-CM-2024-0002, PARA EL SERVICIO DE PUBLICIDAD EN MEDIOS IMPRESOS</t>
  </si>
  <si>
    <t>PAGO FACTURA NO.  278, CORRESPONDIENTE AL PROCESO NO. PROPEEP-DAF-CM-2024-0002, PARA EL SERVICIO DE PUBLICIDAD EN MEDIOS IMPRESOS.</t>
  </si>
  <si>
    <t>721-1</t>
  </si>
  <si>
    <t>OHTSU DEL CARIBE, SRL.</t>
  </si>
  <si>
    <t>PAGO FACTURA NO. 2316, CORRESPONDIENTE A LA ADENDA NO. BS-0004314-2024, PARA LA ADQUISICIÓN DE NEUMÁTICOS PARA USO DE LOS VEHÍCULOS DE LA INSTITUCIÓN</t>
  </si>
  <si>
    <t>B15000002316</t>
  </si>
  <si>
    <t>719-1</t>
  </si>
  <si>
    <t>TERUEL &amp; COMPAÑÍA, SRL.</t>
  </si>
  <si>
    <t>PAGO FACTURA NO. 83, CORRESPONDIENTE AL PROCESO NO. PROPEEP-DAF-CD-2025-0011, PARA LA ADQUISICIÓN DE MOTOR DELIVERY PARA USO DE LA INSTITUCIÓN</t>
  </si>
  <si>
    <t>750-1</t>
  </si>
  <si>
    <t>B1500000083</t>
  </si>
  <si>
    <t>COMERCIALIZADORA GUGENNTAN, SRL.</t>
  </si>
  <si>
    <t>B1500000419</t>
  </si>
  <si>
    <t>PAGO FACTURA NO. 419, PROCESO NO. PROPEEP-CCC-CP-2024-0017, PARA LA ADQUISICIÓN DE DISPOSITIVOS DE APOYO PARA PERSONAS CON DISCAPACIDAD PARA SER DONADOS EN LAS JORNADAS Y PROGRAMAS DE INCLUSIÓN SOCIAL DE LA INSTITUCIÓN.</t>
  </si>
  <si>
    <t>734-1</t>
  </si>
  <si>
    <t>B1500001263</t>
  </si>
  <si>
    <t>RICOH DOMINICANA, SRL.</t>
  </si>
  <si>
    <t>PAGO FACTURA NO. 1263, CORRESPONDIENTE AL PROCESO NO. PROPEEP-DAF-CD-2024-0031, PARA LA CONTRATACIÓN DE SERVICIO DE ALQUILER DE CUATRO (4) IMPRESORAS PARA USO DE LA INSTITUCIÓN, MES DE MARZO 2025.</t>
  </si>
  <si>
    <t>724-1</t>
  </si>
  <si>
    <t>EDITORA DEL CARIBE, SA.</t>
  </si>
  <si>
    <t>726-1</t>
  </si>
  <si>
    <t>B1500006207</t>
  </si>
  <si>
    <t>B1500006235</t>
  </si>
  <si>
    <t>B1500006238</t>
  </si>
  <si>
    <t>AUTO SERVICIO AUTOMOTRIZ INTELIGENTE RD, AUTO SAI RD, SRL.</t>
  </si>
  <si>
    <t>B1500002280</t>
  </si>
  <si>
    <t>736-1</t>
  </si>
  <si>
    <t>PAGO FACTURA NO. 2280, CORRESPONDIENTE AL PROCESO NO. PROPEEP-CCC-CP-2024-0012, PARA LOS SERVICIOS DE MANTENIMIENTO PREVENTIVOS Y CORRECTIVOS PARA LA FLOTILLA DE VEHÍCULOS DE LA INSTITUCIÓN.</t>
  </si>
  <si>
    <t>PAGO FACTURA NO. 6238, CORRESPONDIENTE AL PROCESO NO. PROPEEP-DAF-CM-2024-0002, PARA LA CONTRATACIÓN DE DOS (2) PERIÓDICOS DE CIRCULACIÓN NACIONAL PARA COLOCACIÓN DE AVISOS INSTITUCIONALES.</t>
  </si>
  <si>
    <t>PAGO FACTURA NO.6235, CORRESPONDIENTE AL PROCESO NO. PROPEEP-DAF-CM-2024-0002, PARA LA CONTRATACIÓN DE DOS (2) PERIÓDICOS DE CIRCULACIÓN NACIONAL PARA COLOCACIÓN DE AVISOS INSTITUCIONALES.</t>
  </si>
  <si>
    <t>PAGO FACTURA NO. 6207, CORRESPONDIENTE AL PROCESO NO. PROPEEP-DAF-CM-2024-0002, PARA LA CONTRATACIÓN DE DOS (2) PERIÓDICOS DE CIRCULACIÓN NACIONAL PARA COLOCACIÓN DE AVISOS INSTITUCIONALES.</t>
  </si>
  <si>
    <t>PYQUI MOVIL, SRL.</t>
  </si>
  <si>
    <t>PAGO FACTURA NO. 68, CORRESPONDIENTE A LA ORDEN DE SERVICIO NO. PROPEEP-DAF-CD-2024-0028, PARA LA CONTRATACIÓN DE SERVICIO DE MONITOREO SATELITAL MEDIANTE GPS, PARA FLOTILLA DE VEHÍCULOS DE LA INSTITUCIÓN, MES DE MARZO 2025</t>
  </si>
  <si>
    <t>730-1</t>
  </si>
  <si>
    <t>B1500000068</t>
  </si>
  <si>
    <t>DENTAL SUITE BY DR VICTOR DE JESUS SRL.</t>
  </si>
  <si>
    <t>PAGO FACTURA NO. 271, CORRESPONDIENTE AL PROCESO NO. PROPEEP-CCC-CP-2024-0019, ADENDA EN MONTO NO. BS-001624-25, PARA EL SERVICIO ODONTOLÓGICOS PARA SER UTILIZADOS EN LAS JORNADAS DE INCLUSIÓN SOCIAL A NIVEL NACIONAL. LOTE II</t>
  </si>
  <si>
    <t>B1500000271</t>
  </si>
  <si>
    <t>689-1</t>
  </si>
  <si>
    <t>CONSTRUNOVE, SRL</t>
  </si>
  <si>
    <t>PAGO FACTURAS NO. 22, CUBICACIÓN NO. 4 Y ADENDA NO. 1/ADICIONALES, CORRESPONDIENTE AL PROCESO NO. PROPEEP-CCC-CP-2024-0011, ADENDA EN MONTO NO. CO-0003253-2024, PARA EL REMOZAMIENTO DE TECHOS EN EL MUNICIPIO DE BONAO, PROVINCIA MONSEÑOR NOUEL</t>
  </si>
  <si>
    <t>748-1</t>
  </si>
  <si>
    <t>E450000000022</t>
  </si>
  <si>
    <t>E450000000023</t>
  </si>
  <si>
    <t>PAGO FACTURAS NO. 23, CUBICACIÓN NO. 4 Y ADENDA NO. 1/ADICIONALES, CORRESPONDIENTE AL PROCESO NO. PROPEEP-CCC-CP-2024-0011, ADENDA EN MONTO NO. CO-0003253-2024, PARA EL REMOZAMIENTO DE TECHOS EN EL MUNICIPIO DE BONAO, PROVINCIA MONSEÑOR NOUEL.</t>
  </si>
  <si>
    <t>MODERCA RENT A CAR, SRL.</t>
  </si>
  <si>
    <t>PAGO FACTURA NO. 278, CORRESPONDIENTE AL PROCESO NO. PROPEEP-DAF-CM-2025-0002, PARA LA CONTRATACIÓN DE SERVICIO DE ALQUILER DE VEHÍCULO EJECUTIVO PARA USO INSTITUCIONAL.</t>
  </si>
  <si>
    <t>B1500000278</t>
  </si>
  <si>
    <t>772-1</t>
  </si>
  <si>
    <t>JARDIN ILUSIONES, SRL.</t>
  </si>
  <si>
    <t>PAGOS DE FACTURAS NO. 3522, CORRESPONDIENTE AL PROCESO NO. PROPEEP-DAF-CD-2024-0020, PARA LA ADQUISICIÓN DE ARREGLOS FLORALES</t>
  </si>
  <si>
    <t>PAGOS DE FACTURAS NO. 3523, CORRESPONDIENTE AL PROCESO NO. PROPEEP-DAF-CD-2024-0020, PARA LA ADQUISICIÓN DE ARREGLOS FLORALES</t>
  </si>
  <si>
    <t>PAGOS DE FACTURAS NO. 3526, CORRESPONDIENTE AL PROCESO NO. PROPEEP-DAF-CD-2024-0020, PARA LA ADQUISICIÓN DE ARREGLOS FLORALES.</t>
  </si>
  <si>
    <t>770-1</t>
  </si>
  <si>
    <t>B1500003522</t>
  </si>
  <si>
    <t>B1500003523</t>
  </si>
  <si>
    <t>B1500003526</t>
  </si>
  <si>
    <t>PAGO FACTURAS NO: 19000, POR SERVICIOS DE ENERGÍA ELÉCTRICA, CORRESPONDIENTE AL 15/02/2025 - 18/03/2025, OFICINA PRINCIPAL Y PROPEEP 2 (DR. BÁEZ)</t>
  </si>
  <si>
    <t>PAGO FACTURAS NO: 18942, POR SERVICIOS DE ENERGÍA ELÉCTRICA, CORRESPONDIENTE AL 15/02/2025 - 18/03/2025, OFICINA PRINCIPAL Y PROPEEP 2 (DR. BÁEZ)</t>
  </si>
  <si>
    <t>EMPRESA DISTRIBUIDORA DE ELECTRICIDAD DEL ESTE, SA</t>
  </si>
  <si>
    <t>E450000019000</t>
  </si>
  <si>
    <t>E450000018942</t>
  </si>
  <si>
    <t>713-1</t>
  </si>
  <si>
    <t>ANTELO DOMINICANA SRL</t>
  </si>
  <si>
    <t>B1500000105</t>
  </si>
  <si>
    <t>B1500000107</t>
  </si>
  <si>
    <t>B1500000108</t>
  </si>
  <si>
    <t>788-1</t>
  </si>
  <si>
    <t>PAGO FACTURA 105, CORRESPONDIENTE AL PROCESO. NO.QST-CCC-LPN-2023-0006, ADENDA NO.BS-0012202-2024, PARA ADQUISICION DE ALIMENTOS Y BEBIDAS PARA LAS JORNADAS DE INCLUSION SOCIAL.</t>
  </si>
  <si>
    <t>PAGO FACTURA 107, CORRESPONDIENTE AL PROCESO. NO.QST-CCC-LPN-2023-0006, ADENDA NO.BS-0012202-2024, PARA ADQUISICION DE ALIMENTOS Y BEBIDAS PARA LAS JORNADAS DE INCLUSION SOCIAL.</t>
  </si>
  <si>
    <t>PAGO FACTURA 108, CORRESPONDIENTE AL PROCESO. NO.QST-CCC-LPN-2023-0006, ADENDA NO.BS-0012202-2024, PARA ADQUISICION DE ALIMENTOS Y BEBIDAS PARA LAS JORNADAS DE INCLUSION SOCIAL.</t>
  </si>
  <si>
    <t>A FUEGO LENTO, SRL.</t>
  </si>
  <si>
    <t>PAGO FACTURA NO. 2838, CORRESPONDIENTE A LA CERTIFICACIÓN NO. BS-0013088-2024, PARA LA CONTRATACIÓN DE LOS SERVICIOS DE ALIMENTACIÓN PARA EL PERSONAL DE LA INSTITUCIÓN.</t>
  </si>
  <si>
    <t>B1500002838</t>
  </si>
  <si>
    <t>793-1</t>
  </si>
  <si>
    <t>PAGO DE LA FACTURA 301 CORRESPONDIENTE A LA ORDEN DE SERVICIO NO.005-25, PARA LOS SERVICIOS NOTARIALES REALIZADOS PARA LA INSTITUCIÓN.</t>
  </si>
  <si>
    <t>PAGO DE LAS FACTURAS 302 CORRESPONDIENTE A LA ORDEN DE SERVICIO  NO.006-25, PARA LOS SERVICIOS NOTARIALES REALIZADOS PARA LA INSTITUCIÓN.</t>
  </si>
  <si>
    <t>MAGGIE HELEN CEPESDES MARMOLEJOS</t>
  </si>
  <si>
    <t>B1500000301</t>
  </si>
  <si>
    <t>B1500000302</t>
  </si>
  <si>
    <t>806-1</t>
  </si>
  <si>
    <t>INERSIONES GRETMON SRL</t>
  </si>
  <si>
    <t>PAGO FACTURA 0447, CORRESPONDIENTE AL PROCESO NO.PROPEEP-DAF-CD-2025-0009, PARA LA ADQUISICION DE INSUMOS DESECHABLES PARA USO INSTITUCIONAL.</t>
  </si>
  <si>
    <t>B1500000447</t>
  </si>
  <si>
    <t>808-1</t>
  </si>
  <si>
    <t>PAGO FACTURA NO. 129, CUBICACIÓN NO. 4, CORRESPONDIENTE AL PROCESO NO. QST-CCC-CP-2023-0006, ADENDA EN TIEMPO NO. CO-0001785-2024, PARA LA CONSTRUCCIÓN DE PLAZA COMUNITARIA EN EL MUNICIPIO DE BANICA, PROVINCIA ELÍAS PIÑA, CÓDIGO SNIP 15351</t>
  </si>
  <si>
    <t>CONSTRUCTORA CRUZ MUÑOZ, SRL.</t>
  </si>
  <si>
    <t>B1500000129</t>
  </si>
  <si>
    <t>767-1</t>
  </si>
  <si>
    <t>DISLA URIBE KONCEPTO, SRL.</t>
  </si>
  <si>
    <t>PAGO FACTURAS NO 3808, CORRESPONDIENTE AL PROCESO NO. QST-CCC-CP-2023-0012, POR SERVICIO DE CATERING PARA LAS ACTIVIDADES INSTITUCIONALES.</t>
  </si>
  <si>
    <t>PAGO FACTURAS NO 3809, CORRESPONDIENTE AL PROCESO NO. QST-CCC-CP-2023-0012, POR SERVICIO DE CATERING PARA LAS ACTIVIDADES INSTITUCIONALES.</t>
  </si>
  <si>
    <t>PAGO FACTURAS NO 3810, CORRESPONDIENTE AL PROCESO NO. QST-CCC-CP-2023-0012, POR SERVICIO DE CATERING PARA LAS ACTIVIDADES INSTITUCIONALES.</t>
  </si>
  <si>
    <t>PAGO FACTURAS NO 3811, CORRESPONDIENTE AL PROCESO NO. QST-CCC-CP-2023-0012, POR SERVICIO DE CATERING PARA LAS ACTIVIDADES INSTITUCIONALES.</t>
  </si>
  <si>
    <t>PAGO FACTURAS NO  3812, CORRESPONDIENTE AL PROCESO NO. QST-CCC-CP-2023-0012, POR SERVICIO DE CATERING PARA LAS ACTIVIDADES INSTITUCIONALES.</t>
  </si>
  <si>
    <t>PAGO FACTURAS NO  3813, CORRESPONDIENTE AL PROCESO NO. QST-CCC-CP-2023-0012, POR SERVICIO DE CATERING PARA LAS ACTIVIDADES INSTITUCIONALES.</t>
  </si>
  <si>
    <t>PAGO FACTURAS NO  3814, CORRESPONDIENTE AL PROCESO NO. QST-CCC-CP-2023-0012, POR SERVICIO DE CATERING PARA LAS ACTIVIDADES INSTITUCIONALES.</t>
  </si>
  <si>
    <t>PAGO FACTURAS NO  3815, CORRESPONDIENTE AL PROCESO NO. QST-CCC-CP-2023-0012, POR SERVICIO DE CATERING PARA LAS ACTIVIDADES INSTITUCIONALES.</t>
  </si>
  <si>
    <t>PAGO FACTURAS NO  3816, CORRESPONDIENTE AL PROCESO NO. QST-CCC-CP-2023-0012, POR SERVICIO DE CATERING PARA LAS ACTIVIDADES INSTITUCIONALES.</t>
  </si>
  <si>
    <t>PAGO FACTURAS NO 3817, CORRESPONDIENTE AL PROCESO NO. QST-CCC-CP-2023-0012, POR SERVICIO DE CATERING PARA LAS ACTIVIDADES INSTITUCIONALES.</t>
  </si>
  <si>
    <t>B1500003808</t>
  </si>
  <si>
    <t>B1500003809</t>
  </si>
  <si>
    <t>B1500003810</t>
  </si>
  <si>
    <t>B1500003811</t>
  </si>
  <si>
    <t>B1500003812</t>
  </si>
  <si>
    <t>B1500003813</t>
  </si>
  <si>
    <t>B1500003814</t>
  </si>
  <si>
    <t>B1500003815</t>
  </si>
  <si>
    <t>B1500003816</t>
  </si>
  <si>
    <t>B1500003817</t>
  </si>
  <si>
    <t>851-1</t>
  </si>
  <si>
    <t>HUMANO SEGURO SA</t>
  </si>
  <si>
    <t>PAGO FACTURA NO.4006, POR SEGURO COMPLEMENTARIO PARA PERSONAL INTITUCIONAL, CORRESPONDIENTE AL MES DE ABRIL 2025.</t>
  </si>
  <si>
    <t xml:space="preserve">E450000004006      </t>
  </si>
  <si>
    <t>709-1</t>
  </si>
  <si>
    <t>SEGUROS RESERVAS, SA.</t>
  </si>
  <si>
    <t>PAGO FACT. NO. 5174, PÓLIZA NO. 2-2-102-0087090, POR SEGURO DE VIDA COLECTIVO, CORRESPONDIENTE AL MES DE ABRIL 2025.</t>
  </si>
  <si>
    <t>E450000005174</t>
  </si>
  <si>
    <t>697-1</t>
  </si>
  <si>
    <t>EDESUR DOMINICANA, S. A</t>
  </si>
  <si>
    <t>PAGO FACTURA NO. 22160, POR SERVICIO DE ENERGÍA ELÉCTRICA DEL ALMACÉN INSTITUCIONAL, CORRESPONDIENTE AL PERÍODO 11/02/2025 AL 13/03/2025</t>
  </si>
  <si>
    <t>E450000022160</t>
  </si>
  <si>
    <t>715-1</t>
  </si>
  <si>
    <t xml:space="preserve">E450000001094    </t>
  </si>
  <si>
    <t>COLUMBUS NETWORKS DOMINICANA, SA</t>
  </si>
  <si>
    <t>PAGO FACTURA NO.1094, CORRESPONDIENTE AL SERVICIO DE TELEFONIA Y MANAGED INTERNET PARA LA INSTITUCION, DEL MES DE ABRIL 2025.</t>
  </si>
  <si>
    <t>744-1</t>
  </si>
  <si>
    <t>Daniela Castillo</t>
  </si>
  <si>
    <t>Jesus Miguel Ozuna</t>
  </si>
  <si>
    <t>JUANA MARIA PEGUERO CONCEPCION</t>
  </si>
  <si>
    <t>PAGO FACTURA NO. 73, ORDEN DE SERVICIO NO. 007-25, CORRESPONDIENTE A LOS SERVICIOS NOTARIALES REALIZADOS PARA ESTA INSTITUCIÓN, CORRESPONDIENTE RD$ 79,060.00, MENOS LA RET. 10% RD$6,700.00, MENOS RET 100% ITBIS RD$12,060.00, SEGÚN DOCUMENTACIÓN ANEXA.</t>
  </si>
  <si>
    <t>B1500000073</t>
  </si>
  <si>
    <t>861-1</t>
  </si>
  <si>
    <t>PROYECTOS DVF, SRL</t>
  </si>
  <si>
    <t>PAGO DE FACTURA NO.41, CORRESPONDIENTE AL PROCESO NO.PROPEEP-CCC-LPN-2024-0011, CERTIFICACION NO.BS0011291-2024, CODIGO SNIP 15137, POR ADQUISICION  DE PANELES SOLARES PARA SER INSTALADAS EN LAS ECO VIVIENDAS.</t>
  </si>
  <si>
    <t>856-1</t>
  </si>
  <si>
    <t>B1500000041</t>
  </si>
  <si>
    <t>SKAGEN, SRL</t>
  </si>
  <si>
    <t>PAGO FACTURA NO. 672, CORRESPONDIENTE AL PROCESO NO. QEC-CCC-PEPU-2022-0002, ADENDA NO-BS-0015637, PARA ALQUILER INMUEBLE NAVE II DEL COMPLEJO MEYCY DE 2,105 M2, PARA SER UTILIZADO COMO ALMACEN INSTITUCIONAL CON AREA DE CARGA Y DESCARGA, UBICADO EN EL KM 11 AUT, DUARTE, PARAJE TIERRA LLANA, STO. DGO.</t>
  </si>
  <si>
    <t>803-1</t>
  </si>
  <si>
    <t>B1500000672</t>
  </si>
  <si>
    <t>DITA SERVICES, SRL.</t>
  </si>
  <si>
    <t>PAGO FACTURA NO. 562, CORRESPONDIENTE A LA ORDEN NO. PROPEEP-DAF-CM-2025-0005, PARA LA CONTRATACIÓN DE SERVICIO DE FUMIGACIÓN GENERAL DE INSECTOS RASTREROS, VOLADORES Y MICROORGANISMOS EN LA INSTITUCIÓN</t>
  </si>
  <si>
    <t>B1500000562</t>
  </si>
  <si>
    <t>848-1</t>
  </si>
  <si>
    <t>B1500000071</t>
  </si>
  <si>
    <t>867-1</t>
  </si>
  <si>
    <t>PAGO FACTURA NO.71, CORRESPONDIENTE A LA ORDEN NO. PROPEEP-DAF-CD-2024-0028, PARA LA CONTRATACION DE SERVICIO DE MONITOREO SATELITAL MEDIANTE GPS, PARA LA FLOTILLA DE VEHICULO DE ESTA INSTITUCIÓN, MES DE ABRIL 2025, SEGUN DOCUMENTACIÓN ANEXA.</t>
  </si>
  <si>
    <t>CORPORACION DEL ACUEDUCTO Y ALCANTARILLADO DE SANTO DOMINGO</t>
  </si>
  <si>
    <t>PAGO FACTURA NO.777 POR SERVICIOS DE AGUA POTABLE, CORRESPONDIENTE A LOS MESES DE FEBRERO, MARZO, ABRIL Y MAYO, SEGÚN DOCUMENTACION ANEXA.</t>
  </si>
  <si>
    <t>PAGO FACTURA NO.6566 POR SERVICIOS DE AGUA POTABLE, CORRESPONDIENTE A LOS MESES DE FEBRERO, MARZO, ABRIL Y MAYO, SEGÚN DOCUMENTACION ANEXA.</t>
  </si>
  <si>
    <t>PAGO FACTURA NO.2708 POR SERVICIOS DE AGUA POTABLE, CORRESPONDIENTE A LOS MESES DE FEBRERO, MARZO, ABRIL Y MAYO, SEGÚN DOCUMENTACION ANEXA.</t>
  </si>
  <si>
    <t>PAGO FACTURA NO.4176 POR SERVICIOS DE AGUA POTABLE, CORRESPONDIENTE A LOS MESES DE FEBRERO, MARZO, ABRIL Y MAYO, SEGÚN DOCUMENTACION ANEXA.</t>
  </si>
  <si>
    <t>E450000000777</t>
  </si>
  <si>
    <t>E450000006566</t>
  </si>
  <si>
    <t>E450000002708</t>
  </si>
  <si>
    <t>E450000004176</t>
  </si>
  <si>
    <t>878-1</t>
  </si>
  <si>
    <t>PAGO FACTURA NO. 1094, CORRESPONDIENTE AL SERVICIO DE TELEFONÍA Y MANAGED INTERNET PARA LA INSTITUCIÓN, MES DE ABRIL 2025.</t>
  </si>
  <si>
    <t>E450000001094</t>
  </si>
  <si>
    <t>COMPAÑÍA  DOMINICANA DE TELEFONOS SA</t>
  </si>
  <si>
    <t>PAGO FACTURA 74266, POR SERVICIO DE TELEFONO, LICENCIAS E INTERNET DE LA INSTITUCIÓN, CORRESPONDIENTE AL MES DE ABRIL 2025, SEGÚN DOCUMENTACIÓN ANEXA.</t>
  </si>
  <si>
    <t>E450000074266</t>
  </si>
  <si>
    <t>863-1</t>
  </si>
  <si>
    <t>PAGO FACTURA 74021, POR SERVICIO DE TELEFONO, LICENCIAS E INTERNET DE LA INSTITUCIÓN, CORRESPONDIENTE AL MES DE ABRIL 2025, SEGÚN DOCUMENTACIÓN ANEXA.</t>
  </si>
  <si>
    <t>E450000074021</t>
  </si>
  <si>
    <t>E450000074022</t>
  </si>
  <si>
    <t>E450000074078</t>
  </si>
  <si>
    <t>PAGO FACTURA 74022, POR SERVICIO DE TELEFONO, LICENCIAS E INTERNET DE LA INSTITUCIÓN, CORRESPONDIENTE AL MES DE ABRIL 2025, SEGÚN DOCUMENTACIÓN ANEXA.</t>
  </si>
  <si>
    <t>PAGO FACTURA 74078, POR SERVICIO DE TELEFONO, LICENCIAS E INTERNET DE LA INSTITUCIÓN, CORRESPONDIENTE AL MES DE ABRIL 2025, SEGÚN DOCUMENTACIÓN ANEXA.</t>
  </si>
  <si>
    <t>PAGO FACTURA 74531, POR SERVICIO DE TELEFONO, LICENCIAS E INTERNET DE LA INSTITUCIÓN, CORRESPONDIENTE AL MES DE ABRIL 2025, SEGÚN DOCUMENTACIÓN ANEXA.</t>
  </si>
  <si>
    <t>E450000074531</t>
  </si>
  <si>
    <t>PAGO FACTURA 74561, POR SERVICIO DE TELEFONO, LICENCIAS E INTERNET DE LA INSTITUCIÓN, CORRESPONDIENTE AL MES DE ABRIL 2025, SEGÚN DOCUMENTACIÓN ANEXA.</t>
  </si>
  <si>
    <t>E450000074561</t>
  </si>
  <si>
    <t>LIBERTY NETWORKS DOMINICANA, SA</t>
  </si>
  <si>
    <t>PAGO FACTURA NO. 1175, CORRESPONDIENTE AL SERVICIO DE TELEFONÍA Y MANAGED INTERNET PARA LA INSTITUCIÓN, MES DE ABRIL 2025.</t>
  </si>
  <si>
    <t>E450000001175</t>
  </si>
  <si>
    <t>876-1</t>
  </si>
  <si>
    <t>MAGNA MOTORS, S.A</t>
  </si>
  <si>
    <t>PAGO FACTURA 1343, CORRESPONDIENTE AL PROCESO NO. QST-CCC-PEPU-2023-0001, ADENDA EN TIEMPO NO.BS-0013368-2024, PARA EL SERVICIO DE MANTENIMIENTO DE FLOTILLA VEHICULAR DE LA INSTITUCION, DEL MES DE ABRIL 2025, SEGÚN DOCUMENTACION ANEXA.</t>
  </si>
  <si>
    <t>PAGO FACTURA 1342, CORRESPONDIENTE AL PROCESO NO. QST-CCC-PEPU-2023-0001, ADENDA EN TIEMPO NO.BS-0013368-2024, PARA EL SERVICIO DE MANTENIMIENTO DE FLOTILLA VEHICULAR DE LA INSTITUCION, DEL MES DE ABRIL 2025, SEGÚN DOCUMENTACION ANEXA.</t>
  </si>
  <si>
    <t>PAGO FACTURA 1410, CORRESPONDIENTE AL PROCESO NO. QST-CCC-PEPU-2023-0001, ADENDA EN TIEMPO NO.BS-0013368-2024, PARA EL SERVICIO DE MANTENIMIENTO DE FLOTILLA VEHICULAR DE LA INSTITUCION, DEL MES DE ABRIL 2025, SEGÚN DOCUMENTACION ANEXA.</t>
  </si>
  <si>
    <t>E450000001343</t>
  </si>
  <si>
    <t>E450000001342</t>
  </si>
  <si>
    <t>E450000001410</t>
  </si>
  <si>
    <t>VIAMAR S.A</t>
  </si>
  <si>
    <t>PAGO FACTURA NO.5047, CORRESPONDIENTE AL PROCESO NO.QST-CCC-PEPU-2023-0001, ADENDA EN TIEMPO NO.BS-0012612-2024, PARA EL SERVICIO DE MANTENIMIENTO FLOTILLA VEHICULAR DE LA INSTITUCION, SEGÚN DOCUMENTACION ANEXA.</t>
  </si>
  <si>
    <t>PAGO FACTURA NO.5196, CORRESPONDIENTE AL PROCESO NO.QST-CCC-PEPU-2023-0001, ADENDA EN TIEMPO NO.BS-0012612-2024, PARA EL SERVICIO DE MANTENIMIENTO FLOTILLA VEHICULAR DE LA INSTITUCION, SEGÚN DOCUMENTACION ANEXA.</t>
  </si>
  <si>
    <t>PAGO FACTURA NO.5128, CORRESPONDIENTE AL PROCESO NO.QST-CCC-PEPU-2023-0001, ADENDA EN TIEMPO NO.BS-0012612-2024, PARA EL SERVICIO DE MANTENIMIENTO FLOTILLA VEHICULAR DE LA INSTITUCION, SEGÚN DOCUMENTACION ANEXA.</t>
  </si>
  <si>
    <t>PAGO FACTURA NO.5129, CORRESPONDIENTE AL PROCESO NO.QST-CCC-PEPU-2023-0001, ADENDA EN TIEMPO NO.BS-0012612-2024, PARA EL SERVICIO DE MANTENIMIENTO FLOTILLA VEHICULAR DE LA INSTITUCION, SEGÚN DOCUMENTACION ANEXA.</t>
  </si>
  <si>
    <t>E450000005047</t>
  </si>
  <si>
    <t>E450000005196</t>
  </si>
  <si>
    <t>E450000005128</t>
  </si>
  <si>
    <t>E450000005129</t>
  </si>
  <si>
    <t>881-1</t>
  </si>
  <si>
    <t>883-1</t>
  </si>
  <si>
    <t>Directora Administrativa y Financiera.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</si>
</sst>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"/>
    <numFmt numFmtId="165" formatCode="dd&quot;/&quot;mm&quot;/&quot;yyyy"/>
  </numFmts>
  <fonts count="1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sz val="11"/>
      <color theme="1"/>
      <name val="Arial"/>
      <family val="2"/>
    </font>
    <font>
      <b/>
      <u/>
      <sz val="16"/>
      <color theme="1"/>
      <name val="Arial"/>
      <family val="2"/>
    </font>
    <font>
      <sz val="16"/>
      <color theme="1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3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7" fillId="0" borderId="0" xfId="0" applyFont="1"/>
    <xf numFmtId="0" fontId="10" fillId="0" borderId="2" xfId="0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164" fontId="6" fillId="2" borderId="1" xfId="0" applyNumberFormat="1" applyFont="1" applyFill="1" applyBorder="1" applyAlignment="1">
      <alignment horizontal="center"/>
    </xf>
    <xf numFmtId="43" fontId="6" fillId="2" borderId="1" xfId="0" applyNumberFormat="1" applyFont="1" applyFill="1" applyBorder="1"/>
    <xf numFmtId="0" fontId="11" fillId="0" borderId="1" xfId="0" applyFont="1" applyBorder="1" applyAlignment="1">
      <alignment horizontal="center" vertical="center" wrapText="1"/>
    </xf>
    <xf numFmtId="43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43" fontId="3" fillId="0" borderId="4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3" xfId="0" applyFont="1" applyBorder="1" applyAlignment="1">
      <alignment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center" vertical="center"/>
    </xf>
    <xf numFmtId="0" fontId="7" fillId="3" borderId="0" xfId="0" applyFont="1" applyFill="1"/>
    <xf numFmtId="0" fontId="8" fillId="3" borderId="0" xfId="0" applyFont="1" applyFill="1" applyAlignment="1">
      <alignment horizontal="center"/>
    </xf>
    <xf numFmtId="0" fontId="9" fillId="3" borderId="0" xfId="0" applyFont="1" applyFill="1" applyAlignment="1">
      <alignment horizontal="center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3849459</xdr:colOff>
      <xdr:row>0</xdr:row>
      <xdr:rowOff>0</xdr:rowOff>
    </xdr:from>
    <xdr:ext cx="3228975" cy="1183821"/>
    <xdr:pic>
      <xdr:nvPicPr>
        <xdr:cNvPr id="5" name="image2.png" title="Imagen">
          <a:extLst>
            <a:ext uri="{FF2B5EF4-FFF2-40B4-BE49-F238E27FC236}">
              <a16:creationId xmlns:a16="http://schemas.microsoft.com/office/drawing/2014/main" id="{3FAF8A45-DAB3-42CC-A566-E3761E290B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863566" y="0"/>
          <a:ext cx="3228975" cy="1183821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95250</xdr:colOff>
      <xdr:row>78</xdr:row>
      <xdr:rowOff>0</xdr:rowOff>
    </xdr:from>
    <xdr:ext cx="1571625" cy="264519"/>
    <xdr:sp macro="" textlink="">
      <xdr:nvSpPr>
        <xdr:cNvPr id="3" name="Shape 11">
          <a:extLst>
            <a:ext uri="{FF2B5EF4-FFF2-40B4-BE49-F238E27FC236}">
              <a16:creationId xmlns:a16="http://schemas.microsoft.com/office/drawing/2014/main" id="{AA395605-DBB8-4F9A-985F-B54858A0A8F2}"/>
            </a:ext>
          </a:extLst>
        </xdr:cNvPr>
        <xdr:cNvSpPr txBox="1"/>
      </xdr:nvSpPr>
      <xdr:spPr>
        <a:xfrm>
          <a:off x="5514975" y="29051250"/>
          <a:ext cx="1571625" cy="264519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95250</xdr:colOff>
      <xdr:row>78</xdr:row>
      <xdr:rowOff>0</xdr:rowOff>
    </xdr:from>
    <xdr:ext cx="1571625" cy="264519"/>
    <xdr:sp macro="" textlink="">
      <xdr:nvSpPr>
        <xdr:cNvPr id="4" name="Shape 11">
          <a:extLst>
            <a:ext uri="{FF2B5EF4-FFF2-40B4-BE49-F238E27FC236}">
              <a16:creationId xmlns:a16="http://schemas.microsoft.com/office/drawing/2014/main" id="{6669B676-7485-4C20-8D59-8C2467E2348E}"/>
            </a:ext>
          </a:extLst>
        </xdr:cNvPr>
        <xdr:cNvSpPr txBox="1"/>
      </xdr:nvSpPr>
      <xdr:spPr>
        <a:xfrm>
          <a:off x="5514975" y="29051250"/>
          <a:ext cx="1571625" cy="264519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95250</xdr:colOff>
      <xdr:row>78</xdr:row>
      <xdr:rowOff>0</xdr:rowOff>
    </xdr:from>
    <xdr:ext cx="1571625" cy="264519"/>
    <xdr:sp macro="" textlink="">
      <xdr:nvSpPr>
        <xdr:cNvPr id="2" name="Shape 11">
          <a:extLst>
            <a:ext uri="{FF2B5EF4-FFF2-40B4-BE49-F238E27FC236}">
              <a16:creationId xmlns:a16="http://schemas.microsoft.com/office/drawing/2014/main" id="{28DDB367-B58F-465A-BA02-7FA37D5EA13D}"/>
            </a:ext>
          </a:extLst>
        </xdr:cNvPr>
        <xdr:cNvSpPr txBox="1"/>
      </xdr:nvSpPr>
      <xdr:spPr>
        <a:xfrm>
          <a:off x="7886700" y="60769500"/>
          <a:ext cx="1571625" cy="264519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95250</xdr:colOff>
      <xdr:row>78</xdr:row>
      <xdr:rowOff>0</xdr:rowOff>
    </xdr:from>
    <xdr:ext cx="1571625" cy="264519"/>
    <xdr:sp macro="" textlink="">
      <xdr:nvSpPr>
        <xdr:cNvPr id="6" name="Shape 11">
          <a:extLst>
            <a:ext uri="{FF2B5EF4-FFF2-40B4-BE49-F238E27FC236}">
              <a16:creationId xmlns:a16="http://schemas.microsoft.com/office/drawing/2014/main" id="{42346741-2A11-4302-B337-A8A8C67A1B6A}"/>
            </a:ext>
          </a:extLst>
        </xdr:cNvPr>
        <xdr:cNvSpPr txBox="1"/>
      </xdr:nvSpPr>
      <xdr:spPr>
        <a:xfrm>
          <a:off x="7886700" y="60769500"/>
          <a:ext cx="1571625" cy="264519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95250</xdr:colOff>
      <xdr:row>0</xdr:row>
      <xdr:rowOff>0</xdr:rowOff>
    </xdr:from>
    <xdr:ext cx="1571625" cy="264519"/>
    <xdr:sp macro="" textlink="">
      <xdr:nvSpPr>
        <xdr:cNvPr id="7" name="Shape 11">
          <a:extLst>
            <a:ext uri="{FF2B5EF4-FFF2-40B4-BE49-F238E27FC236}">
              <a16:creationId xmlns:a16="http://schemas.microsoft.com/office/drawing/2014/main" id="{08488B41-4032-40A7-9FC7-A44C5F8D0375}"/>
            </a:ext>
          </a:extLst>
        </xdr:cNvPr>
        <xdr:cNvSpPr txBox="1"/>
      </xdr:nvSpPr>
      <xdr:spPr>
        <a:xfrm>
          <a:off x="2857500" y="2743200"/>
          <a:ext cx="1571625" cy="264519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FADD5-0EF3-4532-AF60-B89E940E74A3}">
  <dimension ref="B6:H93"/>
  <sheetViews>
    <sheetView tabSelected="1" view="pageBreakPreview" zoomScale="60" zoomScaleNormal="80" workbookViewId="0">
      <pane ySplit="9" topLeftCell="A71" activePane="bottomLeft" state="frozen"/>
      <selection pane="bottomLeft" activeCell="C101" sqref="C101"/>
    </sheetView>
  </sheetViews>
  <sheetFormatPr baseColWidth="10" defaultRowHeight="18" x14ac:dyDescent="0.2"/>
  <cols>
    <col min="1" max="1" width="2.85546875" style="7" customWidth="1"/>
    <col min="2" max="2" width="58.42578125" style="27" customWidth="1"/>
    <col min="3" max="3" width="114.28515625" style="7" customWidth="1"/>
    <col min="4" max="4" width="26.42578125" style="7" customWidth="1"/>
    <col min="5" max="5" width="24.42578125" style="7" customWidth="1"/>
    <col min="6" max="6" width="22.5703125" style="7" customWidth="1"/>
    <col min="7" max="7" width="25" style="7" customWidth="1"/>
    <col min="8" max="8" width="13.42578125" style="2" customWidth="1"/>
    <col min="9" max="16384" width="11.42578125" style="7"/>
  </cols>
  <sheetData>
    <row r="6" spans="2:8" ht="18" customHeight="1" x14ac:dyDescent="0.25">
      <c r="B6" s="36" t="s">
        <v>13</v>
      </c>
      <c r="C6" s="37"/>
      <c r="D6" s="37"/>
      <c r="E6" s="37"/>
      <c r="F6" s="37"/>
      <c r="G6" s="37"/>
      <c r="H6" s="37"/>
    </row>
    <row r="7" spans="2:8" ht="18" customHeight="1" x14ac:dyDescent="0.25">
      <c r="B7" s="36" t="s">
        <v>0</v>
      </c>
      <c r="C7" s="37"/>
      <c r="D7" s="37"/>
      <c r="E7" s="37"/>
      <c r="F7" s="37"/>
      <c r="G7" s="37"/>
      <c r="H7" s="37"/>
    </row>
    <row r="8" spans="2:8" ht="18.75" customHeight="1" thickBot="1" x14ac:dyDescent="0.3">
      <c r="B8" s="36" t="s">
        <v>1</v>
      </c>
      <c r="C8" s="37"/>
      <c r="D8" s="37"/>
      <c r="E8" s="37"/>
      <c r="F8" s="37"/>
      <c r="G8" s="37"/>
      <c r="H8" s="37"/>
    </row>
    <row r="9" spans="2:8" ht="33.75" customHeight="1" thickBot="1" x14ac:dyDescent="0.25">
      <c r="B9" s="26" t="s">
        <v>2</v>
      </c>
      <c r="C9" s="8" t="s">
        <v>3</v>
      </c>
      <c r="D9" s="8" t="s">
        <v>6</v>
      </c>
      <c r="E9" s="8" t="s">
        <v>4</v>
      </c>
      <c r="F9" s="3" t="s">
        <v>5</v>
      </c>
      <c r="G9" s="3" t="s">
        <v>9</v>
      </c>
      <c r="H9" s="17" t="s">
        <v>10</v>
      </c>
    </row>
    <row r="10" spans="2:8" ht="54" x14ac:dyDescent="0.25">
      <c r="B10" s="25" t="s">
        <v>14</v>
      </c>
      <c r="C10" s="19" t="s">
        <v>15</v>
      </c>
      <c r="D10" s="4">
        <v>2097983.17</v>
      </c>
      <c r="E10" s="20" t="s">
        <v>17</v>
      </c>
      <c r="F10" s="9">
        <v>45740</v>
      </c>
      <c r="G10" s="1">
        <f>D10</f>
        <v>2097983.17</v>
      </c>
      <c r="H10" s="21" t="s">
        <v>16</v>
      </c>
    </row>
    <row r="11" spans="2:8" ht="36" x14ac:dyDescent="0.2">
      <c r="B11" s="25" t="s">
        <v>20</v>
      </c>
      <c r="C11" s="16" t="s">
        <v>21</v>
      </c>
      <c r="D11" s="4">
        <v>33363.79</v>
      </c>
      <c r="E11" s="20" t="s">
        <v>18</v>
      </c>
      <c r="F11" s="9">
        <v>45742</v>
      </c>
      <c r="G11" s="1">
        <f t="shared" ref="G11:G57" si="0">D11</f>
        <v>33363.79</v>
      </c>
      <c r="H11" s="21" t="s">
        <v>23</v>
      </c>
    </row>
    <row r="12" spans="2:8" ht="36" x14ac:dyDescent="0.2">
      <c r="B12" s="25" t="s">
        <v>20</v>
      </c>
      <c r="C12" s="16" t="s">
        <v>22</v>
      </c>
      <c r="D12" s="4">
        <v>66727.58</v>
      </c>
      <c r="E12" s="20" t="s">
        <v>19</v>
      </c>
      <c r="F12" s="9">
        <v>45744</v>
      </c>
      <c r="G12" s="1">
        <f t="shared" si="0"/>
        <v>66727.58</v>
      </c>
      <c r="H12" s="21" t="s">
        <v>23</v>
      </c>
    </row>
    <row r="13" spans="2:8" ht="36" x14ac:dyDescent="0.2">
      <c r="B13" s="25" t="s">
        <v>132</v>
      </c>
      <c r="C13" s="30" t="s">
        <v>133</v>
      </c>
      <c r="D13" s="4">
        <v>220555.5</v>
      </c>
      <c r="E13" s="20" t="s">
        <v>134</v>
      </c>
      <c r="F13" s="9">
        <v>45749</v>
      </c>
      <c r="G13" s="1">
        <f t="shared" si="0"/>
        <v>220555.5</v>
      </c>
      <c r="H13" s="21" t="s">
        <v>135</v>
      </c>
    </row>
    <row r="14" spans="2:8" ht="54" x14ac:dyDescent="0.2">
      <c r="B14" s="25" t="s">
        <v>24</v>
      </c>
      <c r="C14" s="16" t="s">
        <v>25</v>
      </c>
      <c r="D14" s="4">
        <v>92650.15</v>
      </c>
      <c r="E14" s="20" t="s">
        <v>26</v>
      </c>
      <c r="F14" s="9">
        <v>45745</v>
      </c>
      <c r="G14" s="1">
        <f t="shared" si="0"/>
        <v>92650.15</v>
      </c>
      <c r="H14" s="21" t="s">
        <v>27</v>
      </c>
    </row>
    <row r="15" spans="2:8" ht="54" x14ac:dyDescent="0.2">
      <c r="B15" s="25" t="s">
        <v>28</v>
      </c>
      <c r="C15" s="16" t="s">
        <v>29</v>
      </c>
      <c r="D15" s="4">
        <v>236799.99</v>
      </c>
      <c r="E15" s="20" t="s">
        <v>31</v>
      </c>
      <c r="F15" s="9">
        <v>45751</v>
      </c>
      <c r="G15" s="1">
        <f t="shared" si="0"/>
        <v>236799.99</v>
      </c>
      <c r="H15" s="21" t="s">
        <v>30</v>
      </c>
    </row>
    <row r="16" spans="2:8" s="22" customFormat="1" ht="72" x14ac:dyDescent="0.25">
      <c r="B16" s="25" t="s">
        <v>32</v>
      </c>
      <c r="C16" s="16" t="s">
        <v>34</v>
      </c>
      <c r="D16" s="4">
        <v>183018</v>
      </c>
      <c r="E16" s="20" t="s">
        <v>33</v>
      </c>
      <c r="F16" s="9">
        <v>45757</v>
      </c>
      <c r="G16" s="1">
        <f t="shared" si="0"/>
        <v>183018</v>
      </c>
      <c r="H16" s="1" t="s">
        <v>35</v>
      </c>
    </row>
    <row r="17" spans="2:8" ht="54" x14ac:dyDescent="0.2">
      <c r="B17" s="25" t="s">
        <v>37</v>
      </c>
      <c r="C17" s="16" t="s">
        <v>38</v>
      </c>
      <c r="D17" s="4">
        <v>35900.03</v>
      </c>
      <c r="E17" s="20" t="s">
        <v>36</v>
      </c>
      <c r="F17" s="9">
        <v>45723</v>
      </c>
      <c r="G17" s="1">
        <f t="shared" si="0"/>
        <v>35900.03</v>
      </c>
      <c r="H17" s="1" t="s">
        <v>39</v>
      </c>
    </row>
    <row r="18" spans="2:8" s="22" customFormat="1" ht="54" x14ac:dyDescent="0.25">
      <c r="B18" s="25" t="s">
        <v>40</v>
      </c>
      <c r="C18" s="16" t="s">
        <v>51</v>
      </c>
      <c r="D18" s="4">
        <v>76405</v>
      </c>
      <c r="E18" s="20" t="s">
        <v>42</v>
      </c>
      <c r="F18" s="9">
        <v>45735</v>
      </c>
      <c r="G18" s="1">
        <f t="shared" si="0"/>
        <v>76405</v>
      </c>
      <c r="H18" s="1" t="s">
        <v>41</v>
      </c>
    </row>
    <row r="19" spans="2:8" s="22" customFormat="1" ht="54" x14ac:dyDescent="0.25">
      <c r="B19" s="25" t="s">
        <v>40</v>
      </c>
      <c r="C19" s="16" t="s">
        <v>50</v>
      </c>
      <c r="D19" s="4">
        <v>37760</v>
      </c>
      <c r="E19" s="20" t="s">
        <v>43</v>
      </c>
      <c r="F19" s="9">
        <v>45747</v>
      </c>
      <c r="G19" s="1">
        <f t="shared" si="0"/>
        <v>37760</v>
      </c>
      <c r="H19" s="1" t="s">
        <v>41</v>
      </c>
    </row>
    <row r="20" spans="2:8" ht="54" x14ac:dyDescent="0.2">
      <c r="B20" s="25" t="s">
        <v>40</v>
      </c>
      <c r="C20" s="16" t="s">
        <v>49</v>
      </c>
      <c r="D20" s="4">
        <v>75520</v>
      </c>
      <c r="E20" s="20" t="s">
        <v>44</v>
      </c>
      <c r="F20" s="9">
        <v>45747</v>
      </c>
      <c r="G20" s="1">
        <f t="shared" si="0"/>
        <v>75520</v>
      </c>
      <c r="H20" s="1" t="s">
        <v>41</v>
      </c>
    </row>
    <row r="21" spans="2:8" ht="54" x14ac:dyDescent="0.2">
      <c r="B21" s="25" t="s">
        <v>45</v>
      </c>
      <c r="C21" s="16" t="s">
        <v>48</v>
      </c>
      <c r="D21" s="4">
        <v>209695.44</v>
      </c>
      <c r="E21" s="20" t="s">
        <v>46</v>
      </c>
      <c r="F21" s="9">
        <v>45750</v>
      </c>
      <c r="G21" s="1">
        <f t="shared" si="0"/>
        <v>209695.44</v>
      </c>
      <c r="H21" s="1" t="s">
        <v>47</v>
      </c>
    </row>
    <row r="22" spans="2:8" ht="72" x14ac:dyDescent="0.2">
      <c r="B22" s="25" t="s">
        <v>52</v>
      </c>
      <c r="C22" s="16" t="s">
        <v>53</v>
      </c>
      <c r="D22" s="4">
        <v>26000</v>
      </c>
      <c r="E22" s="20" t="s">
        <v>55</v>
      </c>
      <c r="F22" s="9">
        <v>45743</v>
      </c>
      <c r="G22" s="1">
        <f t="shared" si="0"/>
        <v>26000</v>
      </c>
      <c r="H22" s="1" t="s">
        <v>54</v>
      </c>
    </row>
    <row r="23" spans="2:8" ht="72" x14ac:dyDescent="0.2">
      <c r="B23" s="25" t="s">
        <v>56</v>
      </c>
      <c r="C23" s="16" t="s">
        <v>57</v>
      </c>
      <c r="D23" s="4">
        <v>1305000</v>
      </c>
      <c r="E23" s="20" t="s">
        <v>58</v>
      </c>
      <c r="F23" s="9">
        <v>45740</v>
      </c>
      <c r="G23" s="1">
        <f t="shared" si="0"/>
        <v>1305000</v>
      </c>
      <c r="H23" s="1" t="s">
        <v>59</v>
      </c>
    </row>
    <row r="24" spans="2:8" ht="72" x14ac:dyDescent="0.2">
      <c r="B24" s="25" t="s">
        <v>60</v>
      </c>
      <c r="C24" s="16" t="s">
        <v>61</v>
      </c>
      <c r="D24" s="4">
        <v>2931543.78</v>
      </c>
      <c r="E24" s="24" t="s">
        <v>63</v>
      </c>
      <c r="F24" s="9">
        <v>45758</v>
      </c>
      <c r="G24" s="1">
        <f t="shared" si="0"/>
        <v>2931543.78</v>
      </c>
      <c r="H24" s="1" t="s">
        <v>62</v>
      </c>
    </row>
    <row r="25" spans="2:8" ht="72" x14ac:dyDescent="0.2">
      <c r="B25" s="25" t="s">
        <v>60</v>
      </c>
      <c r="C25" s="16" t="s">
        <v>65</v>
      </c>
      <c r="D25" s="4">
        <v>2339907.41</v>
      </c>
      <c r="E25" s="24" t="s">
        <v>64</v>
      </c>
      <c r="F25" s="9">
        <v>45758</v>
      </c>
      <c r="G25" s="1">
        <f t="shared" si="0"/>
        <v>2339907.41</v>
      </c>
      <c r="H25" s="1" t="s">
        <v>62</v>
      </c>
    </row>
    <row r="26" spans="2:8" ht="36" x14ac:dyDescent="0.2">
      <c r="B26" s="25" t="s">
        <v>145</v>
      </c>
      <c r="C26" s="16" t="s">
        <v>146</v>
      </c>
      <c r="D26" s="4">
        <v>321015.40000000002</v>
      </c>
      <c r="E26" s="24" t="s">
        <v>144</v>
      </c>
      <c r="F26" s="9">
        <v>45748</v>
      </c>
      <c r="G26" s="1">
        <f t="shared" si="0"/>
        <v>321015.40000000002</v>
      </c>
      <c r="H26" s="1" t="s">
        <v>147</v>
      </c>
    </row>
    <row r="27" spans="2:8" ht="36" x14ac:dyDescent="0.2">
      <c r="B27" s="25" t="s">
        <v>136</v>
      </c>
      <c r="C27" s="16" t="s">
        <v>137</v>
      </c>
      <c r="D27" s="4">
        <v>46267.41</v>
      </c>
      <c r="E27" s="24" t="s">
        <v>138</v>
      </c>
      <c r="F27" s="9">
        <v>45748</v>
      </c>
      <c r="G27" s="1">
        <f t="shared" si="0"/>
        <v>46267.41</v>
      </c>
      <c r="H27" s="1" t="s">
        <v>139</v>
      </c>
    </row>
    <row r="28" spans="2:8" ht="54" x14ac:dyDescent="0.2">
      <c r="B28" s="25" t="s">
        <v>140</v>
      </c>
      <c r="C28" s="16" t="s">
        <v>141</v>
      </c>
      <c r="D28" s="4">
        <v>13991.29</v>
      </c>
      <c r="E28" s="24" t="s">
        <v>142</v>
      </c>
      <c r="F28" s="9">
        <v>45747</v>
      </c>
      <c r="G28" s="1">
        <f t="shared" si="0"/>
        <v>13991.29</v>
      </c>
      <c r="H28" s="1" t="s">
        <v>143</v>
      </c>
    </row>
    <row r="29" spans="2:8" ht="54" x14ac:dyDescent="0.2">
      <c r="B29" s="25" t="s">
        <v>66</v>
      </c>
      <c r="C29" s="16" t="s">
        <v>67</v>
      </c>
      <c r="D29" s="4">
        <v>183027.6</v>
      </c>
      <c r="E29" s="20" t="s">
        <v>68</v>
      </c>
      <c r="F29" s="9">
        <v>45761</v>
      </c>
      <c r="G29" s="1">
        <f t="shared" si="0"/>
        <v>183027.6</v>
      </c>
      <c r="H29" s="1" t="s">
        <v>69</v>
      </c>
    </row>
    <row r="30" spans="2:8" ht="36" x14ac:dyDescent="0.2">
      <c r="B30" s="25" t="s">
        <v>70</v>
      </c>
      <c r="C30" s="16" t="s">
        <v>71</v>
      </c>
      <c r="D30" s="4">
        <v>9440</v>
      </c>
      <c r="E30" s="20" t="s">
        <v>75</v>
      </c>
      <c r="F30" s="9">
        <v>45742</v>
      </c>
      <c r="G30" s="1">
        <f t="shared" si="0"/>
        <v>9440</v>
      </c>
      <c r="H30" s="1" t="s">
        <v>74</v>
      </c>
    </row>
    <row r="31" spans="2:8" ht="36" x14ac:dyDescent="0.2">
      <c r="B31" s="25" t="s">
        <v>70</v>
      </c>
      <c r="C31" s="16" t="s">
        <v>72</v>
      </c>
      <c r="D31" s="4">
        <v>11853.1</v>
      </c>
      <c r="E31" s="20" t="s">
        <v>76</v>
      </c>
      <c r="F31" s="9">
        <v>45741</v>
      </c>
      <c r="G31" s="1">
        <f t="shared" si="0"/>
        <v>11853.1</v>
      </c>
      <c r="H31" s="1" t="s">
        <v>74</v>
      </c>
    </row>
    <row r="32" spans="2:8" ht="36" x14ac:dyDescent="0.2">
      <c r="B32" s="25" t="s">
        <v>70</v>
      </c>
      <c r="C32" s="23" t="s">
        <v>73</v>
      </c>
      <c r="D32" s="4">
        <v>12921</v>
      </c>
      <c r="E32" s="20" t="s">
        <v>77</v>
      </c>
      <c r="F32" s="9">
        <v>45719</v>
      </c>
      <c r="G32" s="1">
        <f t="shared" si="0"/>
        <v>12921</v>
      </c>
      <c r="H32" s="1" t="s">
        <v>74</v>
      </c>
    </row>
    <row r="33" spans="2:8" ht="54" x14ac:dyDescent="0.2">
      <c r="B33" s="25" t="s">
        <v>80</v>
      </c>
      <c r="C33" s="23" t="s">
        <v>78</v>
      </c>
      <c r="D33" s="4">
        <v>147180.01999999999</v>
      </c>
      <c r="E33" s="20" t="s">
        <v>81</v>
      </c>
      <c r="F33" s="9">
        <v>45735</v>
      </c>
      <c r="G33" s="1">
        <f t="shared" si="0"/>
        <v>147180.01999999999</v>
      </c>
      <c r="H33" s="1" t="s">
        <v>83</v>
      </c>
    </row>
    <row r="34" spans="2:8" ht="54" x14ac:dyDescent="0.2">
      <c r="B34" s="25" t="s">
        <v>80</v>
      </c>
      <c r="C34" s="23" t="s">
        <v>79</v>
      </c>
      <c r="D34" s="4">
        <v>5145</v>
      </c>
      <c r="E34" s="20" t="s">
        <v>82</v>
      </c>
      <c r="F34" s="9">
        <v>45735</v>
      </c>
      <c r="G34" s="1">
        <f t="shared" si="0"/>
        <v>5145</v>
      </c>
      <c r="H34" s="1" t="s">
        <v>83</v>
      </c>
    </row>
    <row r="35" spans="2:8" ht="54" x14ac:dyDescent="0.2">
      <c r="B35" s="25" t="s">
        <v>84</v>
      </c>
      <c r="C35" s="16" t="s">
        <v>89</v>
      </c>
      <c r="D35" s="4">
        <v>477492.9</v>
      </c>
      <c r="E35" s="20" t="s">
        <v>85</v>
      </c>
      <c r="F35" s="9">
        <v>45748</v>
      </c>
      <c r="G35" s="1">
        <f t="shared" si="0"/>
        <v>477492.9</v>
      </c>
      <c r="H35" s="1" t="s">
        <v>88</v>
      </c>
    </row>
    <row r="36" spans="2:8" ht="54" x14ac:dyDescent="0.2">
      <c r="B36" s="25" t="s">
        <v>84</v>
      </c>
      <c r="C36" s="16" t="s">
        <v>90</v>
      </c>
      <c r="D36" s="4">
        <v>266798</v>
      </c>
      <c r="E36" s="20" t="s">
        <v>86</v>
      </c>
      <c r="F36" s="9">
        <v>45749</v>
      </c>
      <c r="G36" s="1">
        <f t="shared" si="0"/>
        <v>266798</v>
      </c>
      <c r="H36" s="1" t="s">
        <v>88</v>
      </c>
    </row>
    <row r="37" spans="2:8" ht="54" x14ac:dyDescent="0.2">
      <c r="B37" s="25" t="s">
        <v>84</v>
      </c>
      <c r="C37" s="16" t="s">
        <v>91</v>
      </c>
      <c r="D37" s="4">
        <v>37351.06</v>
      </c>
      <c r="E37" s="20" t="s">
        <v>87</v>
      </c>
      <c r="F37" s="9">
        <v>45750</v>
      </c>
      <c r="G37" s="1">
        <f t="shared" si="0"/>
        <v>37351.06</v>
      </c>
      <c r="H37" s="1" t="s">
        <v>88</v>
      </c>
    </row>
    <row r="38" spans="2:8" ht="54" x14ac:dyDescent="0.2">
      <c r="B38" s="25" t="s">
        <v>92</v>
      </c>
      <c r="C38" s="16" t="s">
        <v>93</v>
      </c>
      <c r="D38" s="4">
        <v>1786797.3</v>
      </c>
      <c r="E38" s="20" t="s">
        <v>94</v>
      </c>
      <c r="F38" s="9">
        <v>45747</v>
      </c>
      <c r="G38" s="1">
        <f t="shared" si="0"/>
        <v>1786797.3</v>
      </c>
      <c r="H38" s="1" t="s">
        <v>95</v>
      </c>
    </row>
    <row r="39" spans="2:8" ht="54" x14ac:dyDescent="0.2">
      <c r="B39" s="25" t="s">
        <v>98</v>
      </c>
      <c r="C39" s="16" t="s">
        <v>96</v>
      </c>
      <c r="D39" s="4">
        <v>70800</v>
      </c>
      <c r="E39" s="20" t="s">
        <v>99</v>
      </c>
      <c r="F39" s="9">
        <v>45743</v>
      </c>
      <c r="G39" s="1">
        <f t="shared" si="0"/>
        <v>70800</v>
      </c>
      <c r="H39" s="1" t="s">
        <v>101</v>
      </c>
    </row>
    <row r="40" spans="2:8" ht="54" x14ac:dyDescent="0.2">
      <c r="B40" s="25" t="s">
        <v>98</v>
      </c>
      <c r="C40" s="16" t="s">
        <v>97</v>
      </c>
      <c r="D40" s="4">
        <v>59000</v>
      </c>
      <c r="E40" s="20" t="s">
        <v>100</v>
      </c>
      <c r="F40" s="9">
        <v>45757</v>
      </c>
      <c r="G40" s="1">
        <f t="shared" si="0"/>
        <v>59000</v>
      </c>
      <c r="H40" s="1" t="s">
        <v>101</v>
      </c>
    </row>
    <row r="41" spans="2:8" ht="54" x14ac:dyDescent="0.2">
      <c r="B41" s="25" t="s">
        <v>102</v>
      </c>
      <c r="C41" s="16" t="s">
        <v>103</v>
      </c>
      <c r="D41" s="4">
        <v>154282.04999999999</v>
      </c>
      <c r="E41" s="20" t="s">
        <v>104</v>
      </c>
      <c r="F41" s="9">
        <v>45741</v>
      </c>
      <c r="G41" s="1">
        <f t="shared" si="0"/>
        <v>154282.04999999999</v>
      </c>
      <c r="H41" s="1" t="s">
        <v>105</v>
      </c>
    </row>
    <row r="42" spans="2:8" ht="72" x14ac:dyDescent="0.2">
      <c r="B42" s="25" t="s">
        <v>107</v>
      </c>
      <c r="C42" s="16" t="s">
        <v>106</v>
      </c>
      <c r="D42" s="4">
        <v>6140488.1600000001</v>
      </c>
      <c r="E42" s="20" t="s">
        <v>108</v>
      </c>
      <c r="F42" s="9">
        <v>45755</v>
      </c>
      <c r="G42" s="1">
        <f t="shared" si="0"/>
        <v>6140488.1600000001</v>
      </c>
      <c r="H42" s="1" t="s">
        <v>109</v>
      </c>
    </row>
    <row r="43" spans="2:8" ht="54" x14ac:dyDescent="0.2">
      <c r="B43" s="25" t="s">
        <v>110</v>
      </c>
      <c r="C43" s="16" t="s">
        <v>111</v>
      </c>
      <c r="D43" s="4">
        <v>36580</v>
      </c>
      <c r="E43" s="20" t="s">
        <v>121</v>
      </c>
      <c r="F43" s="9">
        <v>45747</v>
      </c>
      <c r="G43" s="1">
        <f t="shared" si="0"/>
        <v>36580</v>
      </c>
      <c r="H43" s="1" t="s">
        <v>131</v>
      </c>
    </row>
    <row r="44" spans="2:8" ht="54" x14ac:dyDescent="0.2">
      <c r="B44" s="25" t="s">
        <v>110</v>
      </c>
      <c r="C44" s="16" t="s">
        <v>112</v>
      </c>
      <c r="D44" s="4">
        <v>19765</v>
      </c>
      <c r="E44" s="20" t="s">
        <v>122</v>
      </c>
      <c r="F44" s="9">
        <v>45747</v>
      </c>
      <c r="G44" s="1">
        <f t="shared" si="0"/>
        <v>19765</v>
      </c>
      <c r="H44" s="1" t="s">
        <v>131</v>
      </c>
    </row>
    <row r="45" spans="2:8" ht="54" x14ac:dyDescent="0.2">
      <c r="B45" s="25" t="s">
        <v>110</v>
      </c>
      <c r="C45" s="16" t="s">
        <v>113</v>
      </c>
      <c r="D45" s="4">
        <v>29205</v>
      </c>
      <c r="E45" s="20" t="s">
        <v>123</v>
      </c>
      <c r="F45" s="9">
        <v>45747</v>
      </c>
      <c r="G45" s="1">
        <f t="shared" si="0"/>
        <v>29205</v>
      </c>
      <c r="H45" s="1" t="s">
        <v>131</v>
      </c>
    </row>
    <row r="46" spans="2:8" ht="54" x14ac:dyDescent="0.2">
      <c r="B46" s="25" t="s">
        <v>110</v>
      </c>
      <c r="C46" s="16" t="s">
        <v>114</v>
      </c>
      <c r="D46" s="4">
        <v>16225</v>
      </c>
      <c r="E46" s="20" t="s">
        <v>124</v>
      </c>
      <c r="F46" s="9">
        <v>45747</v>
      </c>
      <c r="G46" s="1">
        <f t="shared" si="0"/>
        <v>16225</v>
      </c>
      <c r="H46" s="1" t="s">
        <v>131</v>
      </c>
    </row>
    <row r="47" spans="2:8" ht="54" x14ac:dyDescent="0.2">
      <c r="B47" s="25" t="s">
        <v>110</v>
      </c>
      <c r="C47" s="16" t="s">
        <v>115</v>
      </c>
      <c r="D47" s="4">
        <v>29205</v>
      </c>
      <c r="E47" s="20" t="s">
        <v>125</v>
      </c>
      <c r="F47" s="9">
        <v>45747</v>
      </c>
      <c r="G47" s="1">
        <f t="shared" si="0"/>
        <v>29205</v>
      </c>
      <c r="H47" s="1" t="s">
        <v>131</v>
      </c>
    </row>
    <row r="48" spans="2:8" ht="54" x14ac:dyDescent="0.2">
      <c r="B48" s="25" t="s">
        <v>110</v>
      </c>
      <c r="C48" s="16" t="s">
        <v>116</v>
      </c>
      <c r="D48" s="4">
        <v>42185</v>
      </c>
      <c r="E48" s="20" t="s">
        <v>126</v>
      </c>
      <c r="F48" s="9">
        <v>45747</v>
      </c>
      <c r="G48" s="1">
        <f t="shared" si="0"/>
        <v>42185</v>
      </c>
      <c r="H48" s="1" t="s">
        <v>131</v>
      </c>
    </row>
    <row r="49" spans="2:8" ht="54" x14ac:dyDescent="0.2">
      <c r="B49" s="31" t="s">
        <v>110</v>
      </c>
      <c r="C49" s="18" t="s">
        <v>117</v>
      </c>
      <c r="D49" s="4">
        <v>82895</v>
      </c>
      <c r="E49" s="20" t="s">
        <v>127</v>
      </c>
      <c r="F49" s="9">
        <v>45747</v>
      </c>
      <c r="G49" s="1">
        <f t="shared" si="0"/>
        <v>82895</v>
      </c>
      <c r="H49" s="1" t="s">
        <v>131</v>
      </c>
    </row>
    <row r="50" spans="2:8" ht="54" x14ac:dyDescent="0.2">
      <c r="B50" s="31" t="s">
        <v>110</v>
      </c>
      <c r="C50" s="18" t="s">
        <v>118</v>
      </c>
      <c r="D50" s="4">
        <v>41949</v>
      </c>
      <c r="E50" s="20" t="s">
        <v>128</v>
      </c>
      <c r="F50" s="9">
        <v>45747</v>
      </c>
      <c r="G50" s="1">
        <f t="shared" si="0"/>
        <v>41949</v>
      </c>
      <c r="H50" s="1" t="s">
        <v>131</v>
      </c>
    </row>
    <row r="51" spans="2:8" ht="54" x14ac:dyDescent="0.2">
      <c r="B51" s="31" t="s">
        <v>110</v>
      </c>
      <c r="C51" s="18" t="s">
        <v>119</v>
      </c>
      <c r="D51" s="4">
        <v>18585</v>
      </c>
      <c r="E51" s="20" t="s">
        <v>129</v>
      </c>
      <c r="F51" s="9">
        <v>45747</v>
      </c>
      <c r="G51" s="1">
        <f t="shared" si="0"/>
        <v>18585</v>
      </c>
      <c r="H51" s="1" t="s">
        <v>131</v>
      </c>
    </row>
    <row r="52" spans="2:8" ht="54" x14ac:dyDescent="0.2">
      <c r="B52" s="31" t="s">
        <v>110</v>
      </c>
      <c r="C52" s="18" t="s">
        <v>120</v>
      </c>
      <c r="D52" s="4">
        <v>35695</v>
      </c>
      <c r="E52" s="20" t="s">
        <v>130</v>
      </c>
      <c r="F52" s="9">
        <v>45747</v>
      </c>
      <c r="G52" s="1">
        <f t="shared" si="0"/>
        <v>35695</v>
      </c>
      <c r="H52" s="1" t="s">
        <v>131</v>
      </c>
    </row>
    <row r="53" spans="2:8" ht="72" x14ac:dyDescent="0.2">
      <c r="B53" s="31" t="s">
        <v>150</v>
      </c>
      <c r="C53" s="18" t="s">
        <v>151</v>
      </c>
      <c r="D53" s="4">
        <v>79060</v>
      </c>
      <c r="E53" s="20" t="s">
        <v>152</v>
      </c>
      <c r="F53" s="9">
        <v>45772</v>
      </c>
      <c r="G53" s="1">
        <f t="shared" si="0"/>
        <v>79060</v>
      </c>
      <c r="H53" s="1" t="s">
        <v>153</v>
      </c>
    </row>
    <row r="54" spans="2:8" ht="72" x14ac:dyDescent="0.2">
      <c r="B54" s="31" t="s">
        <v>154</v>
      </c>
      <c r="C54" s="18" t="s">
        <v>155</v>
      </c>
      <c r="D54" s="4">
        <v>4773499.3099999996</v>
      </c>
      <c r="E54" s="20" t="s">
        <v>157</v>
      </c>
      <c r="F54" s="9">
        <v>45372</v>
      </c>
      <c r="G54" s="1">
        <f t="shared" si="0"/>
        <v>4773499.3099999996</v>
      </c>
      <c r="H54" s="1" t="s">
        <v>156</v>
      </c>
    </row>
    <row r="55" spans="2:8" ht="90" x14ac:dyDescent="0.2">
      <c r="B55" s="31" t="s">
        <v>158</v>
      </c>
      <c r="C55" s="18" t="s">
        <v>159</v>
      </c>
      <c r="D55" s="4">
        <v>635609.77</v>
      </c>
      <c r="E55" s="20" t="s">
        <v>161</v>
      </c>
      <c r="F55" s="9">
        <v>45734</v>
      </c>
      <c r="G55" s="1">
        <f t="shared" si="0"/>
        <v>635609.77</v>
      </c>
      <c r="H55" s="1" t="s">
        <v>160</v>
      </c>
    </row>
    <row r="56" spans="2:8" ht="72" x14ac:dyDescent="0.2">
      <c r="B56" s="31" t="s">
        <v>162</v>
      </c>
      <c r="C56" s="18" t="s">
        <v>163</v>
      </c>
      <c r="D56" s="4">
        <v>11505</v>
      </c>
      <c r="E56" s="20" t="s">
        <v>164</v>
      </c>
      <c r="F56" s="9">
        <v>45754</v>
      </c>
      <c r="G56" s="1">
        <f t="shared" si="0"/>
        <v>11505</v>
      </c>
      <c r="H56" s="1" t="s">
        <v>165</v>
      </c>
    </row>
    <row r="57" spans="2:8" ht="72" x14ac:dyDescent="0.2">
      <c r="B57" s="31" t="s">
        <v>52</v>
      </c>
      <c r="C57" s="18" t="s">
        <v>168</v>
      </c>
      <c r="D57" s="4">
        <v>26000</v>
      </c>
      <c r="E57" s="20" t="s">
        <v>166</v>
      </c>
      <c r="F57" s="9">
        <v>45774</v>
      </c>
      <c r="G57" s="1">
        <f t="shared" si="0"/>
        <v>26000</v>
      </c>
      <c r="H57" s="1" t="s">
        <v>167</v>
      </c>
    </row>
    <row r="58" spans="2:8" ht="54" x14ac:dyDescent="0.2">
      <c r="B58" s="31" t="s">
        <v>169</v>
      </c>
      <c r="C58" s="18" t="s">
        <v>170</v>
      </c>
      <c r="D58" s="4">
        <v>1435</v>
      </c>
      <c r="E58" s="20" t="s">
        <v>174</v>
      </c>
      <c r="F58" s="9">
        <v>45689</v>
      </c>
      <c r="G58" s="1">
        <f t="shared" ref="G58:G77" si="1">D58</f>
        <v>1435</v>
      </c>
      <c r="H58" s="1" t="s">
        <v>178</v>
      </c>
    </row>
    <row r="59" spans="2:8" ht="54" x14ac:dyDescent="0.2">
      <c r="B59" s="31" t="s">
        <v>169</v>
      </c>
      <c r="C59" s="18" t="s">
        <v>171</v>
      </c>
      <c r="D59" s="4">
        <v>1747.4</v>
      </c>
      <c r="E59" s="20" t="s">
        <v>175</v>
      </c>
      <c r="F59" s="9">
        <v>45778</v>
      </c>
      <c r="G59" s="1">
        <f t="shared" si="1"/>
        <v>1747.4</v>
      </c>
      <c r="H59" s="1" t="s">
        <v>178</v>
      </c>
    </row>
    <row r="60" spans="2:8" ht="54" x14ac:dyDescent="0.2">
      <c r="B60" s="31" t="s">
        <v>169</v>
      </c>
      <c r="C60" s="18" t="s">
        <v>172</v>
      </c>
      <c r="D60" s="4">
        <v>1437.4</v>
      </c>
      <c r="E60" s="20" t="s">
        <v>176</v>
      </c>
      <c r="F60" s="9">
        <v>45717</v>
      </c>
      <c r="G60" s="1">
        <f t="shared" si="1"/>
        <v>1437.4</v>
      </c>
      <c r="H60" s="1" t="s">
        <v>178</v>
      </c>
    </row>
    <row r="61" spans="2:8" ht="54" x14ac:dyDescent="0.2">
      <c r="B61" s="31" t="s">
        <v>169</v>
      </c>
      <c r="C61" s="18" t="s">
        <v>173</v>
      </c>
      <c r="D61" s="4">
        <v>1747.4</v>
      </c>
      <c r="E61" s="20" t="s">
        <v>177</v>
      </c>
      <c r="F61" s="9">
        <v>45748</v>
      </c>
      <c r="G61" s="1">
        <f t="shared" si="1"/>
        <v>1747.4</v>
      </c>
      <c r="H61" s="1" t="s">
        <v>178</v>
      </c>
    </row>
    <row r="62" spans="2:8" ht="36" x14ac:dyDescent="0.2">
      <c r="B62" s="31" t="s">
        <v>145</v>
      </c>
      <c r="C62" s="18" t="s">
        <v>179</v>
      </c>
      <c r="D62" s="4">
        <v>321015.40000000002</v>
      </c>
      <c r="E62" s="20" t="s">
        <v>180</v>
      </c>
      <c r="F62" s="9">
        <v>45748</v>
      </c>
      <c r="G62" s="1">
        <f t="shared" si="1"/>
        <v>321015.40000000002</v>
      </c>
      <c r="H62" s="1" t="s">
        <v>147</v>
      </c>
    </row>
    <row r="63" spans="2:8" ht="54" x14ac:dyDescent="0.2">
      <c r="B63" s="31" t="s">
        <v>181</v>
      </c>
      <c r="C63" s="18" t="s">
        <v>182</v>
      </c>
      <c r="D63" s="4">
        <v>640873.18000000005</v>
      </c>
      <c r="E63" s="20" t="s">
        <v>183</v>
      </c>
      <c r="F63" s="9">
        <v>45774</v>
      </c>
      <c r="G63" s="1">
        <f t="shared" si="1"/>
        <v>640873.18000000005</v>
      </c>
      <c r="H63" s="1" t="s">
        <v>184</v>
      </c>
    </row>
    <row r="64" spans="2:8" ht="54" x14ac:dyDescent="0.2">
      <c r="B64" s="31" t="s">
        <v>181</v>
      </c>
      <c r="C64" s="18" t="s">
        <v>185</v>
      </c>
      <c r="D64" s="4">
        <v>773.5</v>
      </c>
      <c r="E64" s="20" t="s">
        <v>186</v>
      </c>
      <c r="F64" s="9">
        <v>45774</v>
      </c>
      <c r="G64" s="1">
        <f t="shared" si="1"/>
        <v>773.5</v>
      </c>
      <c r="H64" s="1" t="s">
        <v>184</v>
      </c>
    </row>
    <row r="65" spans="2:8" ht="54" x14ac:dyDescent="0.2">
      <c r="B65" s="31" t="s">
        <v>181</v>
      </c>
      <c r="C65" s="18" t="s">
        <v>189</v>
      </c>
      <c r="D65" s="4">
        <v>15450.5</v>
      </c>
      <c r="E65" s="20" t="s">
        <v>187</v>
      </c>
      <c r="F65" s="9">
        <v>45774</v>
      </c>
      <c r="G65" s="1">
        <f t="shared" si="1"/>
        <v>15450.5</v>
      </c>
      <c r="H65" s="1" t="s">
        <v>184</v>
      </c>
    </row>
    <row r="66" spans="2:8" ht="54" x14ac:dyDescent="0.2">
      <c r="B66" s="31" t="s">
        <v>181</v>
      </c>
      <c r="C66" s="18" t="s">
        <v>190</v>
      </c>
      <c r="D66" s="4">
        <v>376636.12</v>
      </c>
      <c r="E66" s="20" t="s">
        <v>188</v>
      </c>
      <c r="F66" s="9">
        <v>45774</v>
      </c>
      <c r="G66" s="1">
        <f t="shared" si="1"/>
        <v>376636.12</v>
      </c>
      <c r="H66" s="1" t="s">
        <v>184</v>
      </c>
    </row>
    <row r="67" spans="2:8" ht="54" x14ac:dyDescent="0.2">
      <c r="B67" s="31" t="s">
        <v>181</v>
      </c>
      <c r="C67" s="18" t="s">
        <v>191</v>
      </c>
      <c r="D67" s="4">
        <v>13947.54</v>
      </c>
      <c r="E67" s="20" t="s">
        <v>192</v>
      </c>
      <c r="F67" s="9">
        <v>45774</v>
      </c>
      <c r="G67" s="1">
        <f t="shared" si="1"/>
        <v>13947.54</v>
      </c>
      <c r="H67" s="1" t="s">
        <v>184</v>
      </c>
    </row>
    <row r="68" spans="2:8" ht="54" x14ac:dyDescent="0.2">
      <c r="B68" s="31" t="s">
        <v>181</v>
      </c>
      <c r="C68" s="18" t="s">
        <v>193</v>
      </c>
      <c r="D68" s="4">
        <v>2152.3200000000002</v>
      </c>
      <c r="E68" s="20" t="s">
        <v>194</v>
      </c>
      <c r="F68" s="9">
        <v>45774</v>
      </c>
      <c r="G68" s="1">
        <f t="shared" si="1"/>
        <v>2152.3200000000002</v>
      </c>
      <c r="H68" s="1" t="s">
        <v>184</v>
      </c>
    </row>
    <row r="69" spans="2:8" ht="36" x14ac:dyDescent="0.2">
      <c r="B69" s="31" t="s">
        <v>195</v>
      </c>
      <c r="C69" s="18" t="s">
        <v>196</v>
      </c>
      <c r="D69" s="4">
        <v>321015.40000000002</v>
      </c>
      <c r="E69" s="20" t="s">
        <v>197</v>
      </c>
      <c r="F69" s="9">
        <v>45778</v>
      </c>
      <c r="G69" s="1">
        <f t="shared" si="1"/>
        <v>321015.40000000002</v>
      </c>
      <c r="H69" s="1" t="s">
        <v>198</v>
      </c>
    </row>
    <row r="70" spans="2:8" ht="72" x14ac:dyDescent="0.2">
      <c r="B70" s="31" t="s">
        <v>199</v>
      </c>
      <c r="C70" s="18" t="s">
        <v>200</v>
      </c>
      <c r="D70" s="4">
        <v>15830.59</v>
      </c>
      <c r="E70" s="20" t="s">
        <v>203</v>
      </c>
      <c r="F70" s="9">
        <v>45748</v>
      </c>
      <c r="G70" s="1">
        <f t="shared" si="1"/>
        <v>15830.59</v>
      </c>
      <c r="H70" s="1" t="s">
        <v>215</v>
      </c>
    </row>
    <row r="71" spans="2:8" ht="72" x14ac:dyDescent="0.2">
      <c r="B71" s="31" t="s">
        <v>199</v>
      </c>
      <c r="C71" s="18" t="s">
        <v>201</v>
      </c>
      <c r="D71" s="4">
        <v>15454.89</v>
      </c>
      <c r="E71" s="20" t="s">
        <v>204</v>
      </c>
      <c r="F71" s="9">
        <v>45748</v>
      </c>
      <c r="G71" s="1">
        <f t="shared" si="1"/>
        <v>15454.89</v>
      </c>
      <c r="H71" s="1" t="s">
        <v>215</v>
      </c>
    </row>
    <row r="72" spans="2:8" ht="72" x14ac:dyDescent="0.2">
      <c r="B72" s="31" t="s">
        <v>199</v>
      </c>
      <c r="C72" s="18" t="s">
        <v>202</v>
      </c>
      <c r="D72" s="4">
        <v>15598.48</v>
      </c>
      <c r="E72" s="20" t="s">
        <v>205</v>
      </c>
      <c r="F72" s="9">
        <v>45762</v>
      </c>
      <c r="G72" s="1">
        <f t="shared" si="1"/>
        <v>15598.48</v>
      </c>
      <c r="H72" s="1" t="s">
        <v>215</v>
      </c>
    </row>
    <row r="73" spans="2:8" ht="72" x14ac:dyDescent="0.2">
      <c r="B73" s="31" t="s">
        <v>206</v>
      </c>
      <c r="C73" s="18" t="s">
        <v>207</v>
      </c>
      <c r="D73" s="4">
        <v>21356.55</v>
      </c>
      <c r="E73" s="20" t="s">
        <v>211</v>
      </c>
      <c r="F73" s="9">
        <v>45740</v>
      </c>
      <c r="G73" s="1">
        <f t="shared" si="1"/>
        <v>21356.55</v>
      </c>
      <c r="H73" s="1" t="s">
        <v>216</v>
      </c>
    </row>
    <row r="74" spans="2:8" ht="72" x14ac:dyDescent="0.2">
      <c r="B74" s="31" t="s">
        <v>206</v>
      </c>
      <c r="C74" s="18" t="s">
        <v>208</v>
      </c>
      <c r="D74" s="4">
        <v>50366.5</v>
      </c>
      <c r="E74" s="20" t="s">
        <v>212</v>
      </c>
      <c r="F74" s="9">
        <v>45751</v>
      </c>
      <c r="G74" s="1">
        <f t="shared" si="1"/>
        <v>50366.5</v>
      </c>
      <c r="H74" s="1" t="s">
        <v>216</v>
      </c>
    </row>
    <row r="75" spans="2:8" ht="72" x14ac:dyDescent="0.2">
      <c r="B75" s="31" t="s">
        <v>206</v>
      </c>
      <c r="C75" s="18" t="s">
        <v>209</v>
      </c>
      <c r="D75" s="4">
        <v>14948.19</v>
      </c>
      <c r="E75" s="20" t="s">
        <v>213</v>
      </c>
      <c r="F75" s="9">
        <v>45747</v>
      </c>
      <c r="G75" s="1">
        <f t="shared" si="1"/>
        <v>14948.19</v>
      </c>
      <c r="H75" s="1" t="s">
        <v>216</v>
      </c>
    </row>
    <row r="76" spans="2:8" ht="72" x14ac:dyDescent="0.2">
      <c r="B76" s="31" t="s">
        <v>206</v>
      </c>
      <c r="C76" s="18" t="s">
        <v>210</v>
      </c>
      <c r="D76" s="4">
        <v>22859.94</v>
      </c>
      <c r="E76" s="20" t="s">
        <v>214</v>
      </c>
      <c r="F76" s="9">
        <v>45747</v>
      </c>
      <c r="G76" s="1">
        <f t="shared" si="1"/>
        <v>22859.94</v>
      </c>
      <c r="H76" s="1" t="s">
        <v>216</v>
      </c>
    </row>
    <row r="77" spans="2:8" x14ac:dyDescent="0.2">
      <c r="B77" s="31"/>
      <c r="C77" s="18"/>
      <c r="D77" s="4"/>
      <c r="E77" s="20"/>
      <c r="F77" s="9"/>
      <c r="G77" s="1">
        <f t="shared" si="1"/>
        <v>0</v>
      </c>
      <c r="H77" s="1"/>
    </row>
    <row r="78" spans="2:8" x14ac:dyDescent="0.2">
      <c r="B78" s="32"/>
      <c r="C78" s="16"/>
      <c r="D78" s="4">
        <v>0</v>
      </c>
      <c r="E78" s="14"/>
      <c r="F78" s="9"/>
      <c r="G78" s="1">
        <f t="shared" ref="G78" si="2">+D78</f>
        <v>0</v>
      </c>
      <c r="H78" s="15"/>
    </row>
    <row r="79" spans="2:8" ht="20.25" x14ac:dyDescent="0.3">
      <c r="B79" s="33" t="s">
        <v>7</v>
      </c>
      <c r="C79" s="11"/>
      <c r="D79" s="12">
        <f>SUM(D10:D78)</f>
        <v>27445289.509999998</v>
      </c>
      <c r="E79" s="11"/>
      <c r="F79" s="11"/>
      <c r="G79" s="13">
        <f>SUM(G10:G78)</f>
        <v>27445289.509999998</v>
      </c>
    </row>
    <row r="92" spans="2:7" ht="20.25" x14ac:dyDescent="0.3">
      <c r="B92" s="28" t="s">
        <v>148</v>
      </c>
      <c r="C92" s="5" t="s">
        <v>8</v>
      </c>
      <c r="D92" s="35"/>
      <c r="E92" s="35"/>
      <c r="F92" s="6"/>
      <c r="G92" s="5" t="s">
        <v>149</v>
      </c>
    </row>
    <row r="93" spans="2:7" ht="20.25" x14ac:dyDescent="0.3">
      <c r="B93" s="29" t="s">
        <v>11</v>
      </c>
      <c r="C93" s="6" t="s">
        <v>217</v>
      </c>
      <c r="D93" s="34"/>
      <c r="E93" s="34"/>
      <c r="F93" s="10"/>
      <c r="G93" s="6" t="s">
        <v>12</v>
      </c>
    </row>
  </sheetData>
  <autoFilter ref="A9:H79" xr:uid="{C55FADD5-0EF3-4532-AF60-B89E940E74A3}"/>
  <mergeCells count="5">
    <mergeCell ref="D93:E93"/>
    <mergeCell ref="D92:E92"/>
    <mergeCell ref="B6:H6"/>
    <mergeCell ref="B7:H7"/>
    <mergeCell ref="B8:H8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5" fitToHeight="0" orientation="landscape" r:id="rId1"/>
  <rowBreaks count="3" manualBreakCount="3">
    <brk id="26" max="13" man="1"/>
    <brk id="44" max="13" man="1"/>
    <brk id="73" max="1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52366139DBB0247B7868BDB8EDE7D4B" ma:contentTypeVersion="6" ma:contentTypeDescription="Crear nuevo documento." ma:contentTypeScope="" ma:versionID="031d09610cebabc9a53fb037678f6e3f">
  <xsd:schema xmlns:xsd="http://www.w3.org/2001/XMLSchema" xmlns:xs="http://www.w3.org/2001/XMLSchema" xmlns:p="http://schemas.microsoft.com/office/2006/metadata/properties" xmlns:ns2="66e55bb0-6a93-486a-a874-be641f4fee4e" xmlns:ns3="7560a857-e2bb-466a-b88c-17500a5332ee" targetNamespace="http://schemas.microsoft.com/office/2006/metadata/properties" ma:root="true" ma:fieldsID="00d22cafd8287d902eb2b7103a96dd7a" ns2:_="" ns3:_="">
    <xsd:import namespace="66e55bb0-6a93-486a-a874-be641f4fee4e"/>
    <xsd:import namespace="7560a857-e2bb-466a-b88c-17500a5332e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e55bb0-6a93-486a-a874-be641f4fee4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60a857-e2bb-466a-b88c-17500a5332e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4375EF-A633-4FE4-9EA5-322E69CE81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e55bb0-6a93-486a-a874-be641f4fee4e"/>
    <ds:schemaRef ds:uri="7560a857-e2bb-466a-b88c-17500a5332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0105100-234F-4D0A-B1F0-40C6B00C9B4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QD</vt:lpstr>
      <vt:lpstr>QD!Área_de_impresión</vt:lpstr>
      <vt:lpstr>QD!Títulos_a_imprimir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Johanna Peralta</dc:creator>
  <cp:lastModifiedBy>Daniela Castillo</cp:lastModifiedBy>
  <cp:lastPrinted>2025-06-03T14:21:04Z</cp:lastPrinted>
  <dcterms:created xsi:type="dcterms:W3CDTF">2015-06-05T18:19:34Z</dcterms:created>
  <dcterms:modified xsi:type="dcterms:W3CDTF">2025-06-03T14:22:07Z</dcterms:modified>
</cp:coreProperties>
</file>