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digepepdom.sharepoint.com/ContabilidadII/Documentos compartidos/CUENTAS POR PAGAR 2025/07-JULIO 2025/"/>
    </mc:Choice>
  </mc:AlternateContent>
  <xr:revisionPtr revIDLastSave="850" documentId="13_ncr:1_{D5235DF7-C816-411D-AEE1-9A813C9ADD6B}" xr6:coauthVersionLast="47" xr6:coauthVersionMax="47" xr10:uidLastSave="{9B259AAD-3D8C-4E23-81B8-27CF9165E242}"/>
  <bookViews>
    <workbookView xWindow="15240" yWindow="-120" windowWidth="24240" windowHeight="13020" xr2:uid="{00000000-000D-0000-FFFF-FFFF00000000}"/>
  </bookViews>
  <sheets>
    <sheet name="QD" sheetId="3" r:id="rId1"/>
  </sheets>
  <definedNames>
    <definedName name="_xlnm._FilterDatabase" localSheetId="0" hidden="1">QD!$A$9:$H$85</definedName>
    <definedName name="_xlnm.Print_Area" localSheetId="0">QD!$A$1:$N$113</definedName>
    <definedName name="_xlnm.Print_Titles" localSheetId="0">QD!$1:$9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9" i="3" l="1"/>
  <c r="G80" i="3"/>
  <c r="G81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82" i="3"/>
  <c r="G39" i="3" l="1"/>
  <c r="G40" i="3"/>
  <c r="G41" i="3"/>
  <c r="G42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16" i="3"/>
  <c r="G15" i="3" l="1"/>
  <c r="G11" i="3"/>
  <c r="G12" i="3"/>
  <c r="G13" i="3"/>
  <c r="G14" i="3"/>
  <c r="D85" i="3" l="1"/>
  <c r="G83" i="3"/>
  <c r="G10" i="3" l="1"/>
  <c r="G84" i="3" l="1"/>
  <c r="G85" i="3" l="1"/>
</calcChain>
</file>

<file path=xl/sharedStrings.xml><?xml version="1.0" encoding="utf-8"?>
<sst xmlns="http://schemas.openxmlformats.org/spreadsheetml/2006/main" count="305" uniqueCount="253">
  <si>
    <t>VALOR EN RD$</t>
  </si>
  <si>
    <t>PLAN QD</t>
  </si>
  <si>
    <t>PROVEEDOR</t>
  </si>
  <si>
    <t>CONCEPTO</t>
  </si>
  <si>
    <t>FACTURA NCF</t>
  </si>
  <si>
    <t>FECHA DE FACTURA</t>
  </si>
  <si>
    <t>MONTO FACTURADO</t>
  </si>
  <si>
    <t>TOTAL EN RD$</t>
  </si>
  <si>
    <t>Claribel Rosario</t>
  </si>
  <si>
    <t>MONTO PAGADO</t>
  </si>
  <si>
    <t>Lib.</t>
  </si>
  <si>
    <t>Analista Financiero</t>
  </si>
  <si>
    <t>Encargado Departamento Financiero</t>
  </si>
  <si>
    <t>Daniela Castillo</t>
  </si>
  <si>
    <t>Jesus Miguel Ozuna</t>
  </si>
  <si>
    <t>Directora Administrativa y Financiera.</t>
  </si>
  <si>
    <t>PAGOS A PROVEEDORES  AL 31 DE JULIO 2025</t>
  </si>
  <si>
    <t>HUMANO SEGUROS SA</t>
  </si>
  <si>
    <t>E450000004563</t>
  </si>
  <si>
    <t>1274-1</t>
  </si>
  <si>
    <t>PAGO FACTURA NO.4563, CORRESPONDIENTE  PLAN COMPLEMENTARIO DE SALUD AL PERIODO DEL 01/06/2025-30/06/2025, SEGÚN DOCUMENTACIÓN ANEXA.</t>
  </si>
  <si>
    <t>DENTAL SUITE BY VICTOR DE JESUS, SRL</t>
  </si>
  <si>
    <t>PAGO DEL 20% DE ANTICIPO CORRESPONDIENTE AL PROCESO NO. PROPEEP-CCC-CP-2025-0008, CONVOCADO PARA SERVICIO ODONTOLÓGICOS PARA SER UTILIZADOS EN LAS JORNADAS DE INCLUSIÓN SOCIAL A NIVEL NACIONAL, POR UN VALOR DE RD$1,128,600.00, SEGÚN DOCUMENTACIÓN ANEXA.</t>
  </si>
  <si>
    <t>BS-0005363-2025</t>
  </si>
  <si>
    <t>1270-1</t>
  </si>
  <si>
    <t>INSTITUTO NACIONAL DE ADMINISTRACION PUBLICA</t>
  </si>
  <si>
    <t xml:space="preserve"> PAGO FACTURAS 888, CORRESPONDIENTE A LA CERTIFICACIÓN NO.CI-0000178-2024, PARA EL DESARROLLO Y FORTALECIMIENTO DE LAS COMPETENCIAS DE LOS SERVIDORES PÚBLICOS EN VIRTUD DE LAS FUNCIONES REALIZADAS, SEGÚN DOCUMENTACIÓN ANEXA. </t>
  </si>
  <si>
    <t xml:space="preserve"> PAGO FACTURAS 889, CORRESPONDIENTE A LA CERTIFICACIÓN NO.CI-0000178-2024, PARA EL DESARROLLO Y FORTALECIMIENTO DE LAS COMPETENCIAS DE LOS SERVIDORES PÚBLICOS EN VIRTUD DE LAS FUNCIONES REALIZADAS, SEGÚN DOCUMENTACIÓN ANEXA. </t>
  </si>
  <si>
    <t>B1500000888</t>
  </si>
  <si>
    <t>B1500000889</t>
  </si>
  <si>
    <t>1282-1</t>
  </si>
  <si>
    <t>SEGURO RESERVAS</t>
  </si>
  <si>
    <t>PAGO FACTURA NO.5971, CORRESPONDIENTE AL SERVICIO DE POLIZA DE VIDA, DE LOS COLABORADORES DE LA INSTITUCION, SEGÚN DOCUMENTACIÓN ANEXA.</t>
  </si>
  <si>
    <t>E450000005971</t>
  </si>
  <si>
    <t>1285-1</t>
  </si>
  <si>
    <t>CONSTRUCTORA REMPART SRL</t>
  </si>
  <si>
    <t xml:space="preserve"> PAGO FACTURA 9, CORRESPONDIENTE AL PROCESO NO.QST-CCC-CP-2023-0025, CONVOCADO PARA LA CONSTRUCCIÓN DE PROYECTOS ECO-HÁBITATS EN LA PROVINCIA EL SEIBO, SEGÚN DOCUMENTACIÓN ANEXA.</t>
  </si>
  <si>
    <t>1291-1</t>
  </si>
  <si>
    <t>B1500000009</t>
  </si>
  <si>
    <t>PAGO FATURA 8488, CORRESPONDIENTE AL SERVICIO DE AGUA POTABLE, EN NUESTRA OFICINA PRINCIPAL PROPEEP, DEL MES DE JUNIO DEL AÑO EN CURSO, SEGÚN DOCUMENTACION ANEXA.</t>
  </si>
  <si>
    <t>1330-1</t>
  </si>
  <si>
    <t>E450000008488</t>
  </si>
  <si>
    <t>CORPORACION DE ACUEDUCTO Y ALCANTARILLADO DE SANTO DOMINGO</t>
  </si>
  <si>
    <t>AUTOCENTRO NAVARRO SRL</t>
  </si>
  <si>
    <t xml:space="preserve"> PAGO FACTURA 3697, CORRESPONDIENTE AL PROCESO NO. PROPEEP-DAF-CD-2024-0014, PARA LA ADQUISICIÓN E INSTALACIÓN DE REPUESTOS Y ACCESORIOS PARA LA FLOTILLA VEHICULAR INSTITUCIONAL, SEGÚN DOCUMENTACIÓN ANEXA.</t>
  </si>
  <si>
    <t>1300-1</t>
  </si>
  <si>
    <t>B15000036397</t>
  </si>
  <si>
    <t>SEGURO NACIONAL DE SALUD</t>
  </si>
  <si>
    <t xml:space="preserve">PAGO FACTURA NO.3055, CORRESPONDIENTE AL PLAN COMPLEMENTARIO DE SALUD INSTITUCIONAL DEL  PERIODO 01/06/2025-30/06/2025, SEGÚN DOCUMENTACIÓN ANEXA. </t>
  </si>
  <si>
    <t>1304-1</t>
  </si>
  <si>
    <t>E4500000003055</t>
  </si>
  <si>
    <t>TRANSOLUCION JR SRL</t>
  </si>
  <si>
    <t xml:space="preserve"> PAGO FACTURA 324, CORRESPONDIENTE A LA ORDEN NO.PROPEEP-DAF-CM-2025-0017, PARA LA CONTRATACIÓN DE LA ADQUISICIÓN DE ELECTRODOMÉSTICOS PARA LA JORNADAS DE INCLUSIÓN SOCIAL, SEGÚN DOCUMENTACIÓN ANEXA. </t>
  </si>
  <si>
    <t>1302-1</t>
  </si>
  <si>
    <t>B1500000324</t>
  </si>
  <si>
    <t>EMPRESAS DISTRIBUDORA DEL ESTE SA</t>
  </si>
  <si>
    <t>PAGO SEVICIO ENERGIA ELECTRICA OFICINA GENERAL LEOPOLDO NAVARRO, PERIODO 17/04/2025-17/05/2025 SEGÚN DOCUMENTACION ANEXA.</t>
  </si>
  <si>
    <t>PAGO ENERGIA ELECTRICA DIGEPEP 2 UBICADO EN DR. BAEZ NO.15 PERIODO 17/04/2025-17/05/2025, SEGÚN DOCUMENTACION ANEXA.</t>
  </si>
  <si>
    <t>E450000027414</t>
  </si>
  <si>
    <t>E450000027344</t>
  </si>
  <si>
    <t>1316-1</t>
  </si>
  <si>
    <t>SEGURO RESERVAS SA</t>
  </si>
  <si>
    <t>PAGO FACTURA 4036, CORRESPONDIENTE RENOVACIÓN DE PÓLIZA ANUAL Y RESPONSABILIDAD CIVIL DE LOS VEHÍCULOS DE MOTOR DE LA FLOTILLA INSTITUCIONAL, SEGÚN DOCUMENTACIÓN ANEXA.</t>
  </si>
  <si>
    <t>PAGO FACTURA 4751, CORRESPONDIENTE RENOVACIÓN DE PÓLIZA ANUAL Y RESPONSABILIDAD CIVIL DE LOS VEHÍCULOS DE MOTOR DE LA FLOTILLA INSTITUCIONAL, SEGÚN DOCUMENTACIÓN ANEXA.</t>
  </si>
  <si>
    <t>PAGO FACTURA 4938, CORRESPONDIENTE RENOVACIÓN DE PÓLIZA ANUAL Y RESPONSABILIDAD CIVIL DE LOS VEHÍCULOS DE MOTOR DE LA FLOTILLA INSTITUCIONAL, SEGÚN DOCUMENTACIÓN ANEXA.</t>
  </si>
  <si>
    <t>PAGO FACTURA 6047, CORRESPONDIENTE RENOVACIÓN DE PÓLIZA ANUAL Y RESPONSABILIDAD CIVIL DE LOS VEHÍCULOS DE MOTOR DE LA FLOTILLA INSTITUCIONAL, SEGÚN DOCUMENTACIÓN ANEXA.</t>
  </si>
  <si>
    <t>PAGO FACTURA 5918, CORRESPONDIENTE RENOVACIÓN DE PÓLIZA ANUAL Y RESPONSABILIDAD CIVIL DE LOS VEHÍCULOS DE MOTOR DE LA FLOTILLA INSTITUCIONAL, SEGÚN DOCUMENTACIÓN ANEXA.</t>
  </si>
  <si>
    <t>E450000004036</t>
  </si>
  <si>
    <t>E450000004751</t>
  </si>
  <si>
    <t>E450000004938</t>
  </si>
  <si>
    <t>E450000006047</t>
  </si>
  <si>
    <t xml:space="preserve">E450000005918  </t>
  </si>
  <si>
    <t>1321-1</t>
  </si>
  <si>
    <t>JUANA MARIA PEGUERO CONCEPCION</t>
  </si>
  <si>
    <t xml:space="preserve"> PAGO FACTURA NO.75, CORRESPONDIENTE A LOS SERVICIOS NOTARIALES REALIZADOS PARA ESTA INSTITUCIÓN, SEGÚN DOCUMENTACIÓN ANEXA.</t>
  </si>
  <si>
    <t>B1500000075</t>
  </si>
  <si>
    <t>1332-1</t>
  </si>
  <si>
    <t>DITA SERVICES SRL</t>
  </si>
  <si>
    <t xml:space="preserve">PAGO FACTURA 574, CORRESPONDIENTE AL PROCESO No.PROPEEP-DAF-CM-2025-0005, PARA </t>
  </si>
  <si>
    <t>1351-1</t>
  </si>
  <si>
    <t>B1500000574</t>
  </si>
  <si>
    <t>FUNDACION DOMINICANA PARA EL DESARROLLO INTEGRA</t>
  </si>
  <si>
    <t xml:space="preserve"> PAGO FACTURA 114, CORRESPONDIENTE AL PROCESO PROPEEP-DAF-CD-2025-0025,PARA LA CONTRATACIÓN DE SERVICIO DE DESINFECCIÓN DEL ÁREA DE PATOLOGÍA FORENSE Y ZONA 0 POR LO OCURRIDO DEL JET SET, SEGÚN DOCUMENTACIÓN ANEXA.</t>
  </si>
  <si>
    <t>1354-1</t>
  </si>
  <si>
    <t>B1500000114</t>
  </si>
  <si>
    <t>SKAGEN SRL</t>
  </si>
  <si>
    <t>B1500000698</t>
  </si>
  <si>
    <t>B1500000699</t>
  </si>
  <si>
    <t>1366-1</t>
  </si>
  <si>
    <t>MERCANTIL DEL CARIBE SAS</t>
  </si>
  <si>
    <t>PAGO DEL 20% DE ANTICIPO CORRESPONDIENTE AL PROCESO NO. PROPEEP-CCC-CP-2025-0001, CONVOCADO PARA ADQUISICION DE PINTURAS PARA LAS INTERVENCIONES DE REVITALIZACION DE ESPACIOS PUBLICOS EN TERRITORIOS PRIORIZADOS Y PASEO DE LOS COLORES, SEGÚN DOCUMENTACIÓN ANEXA.</t>
  </si>
  <si>
    <t>BS-0004700-2025</t>
  </si>
  <si>
    <t>1384-1</t>
  </si>
  <si>
    <t>CONSTRUCTORA CRUZ MUÑOZ SRL</t>
  </si>
  <si>
    <t>PAGO FACTURA 132, CORRESPONDIENTE AL PROCESO NO.QST-CCC-CP-2023-0006, ADENDA EN TIEMPO NO.CO-0001785-2024, ADENDA EN MONTO NO.CO-0000006-2025, CONVOCADO PARA LA CONSTRUCCIÓN DE UNA PLAZA COMUNITARIA EN EL MUNICIPIO DE BANI EN LA PROVINCIA DE ELIAS PIÑA, SEGÚN DOCUMENTACIÓN ANEXA.</t>
  </si>
  <si>
    <t>1401-1</t>
  </si>
  <si>
    <t>B1500000132</t>
  </si>
  <si>
    <t>EVEL SUPLIDORES SRL</t>
  </si>
  <si>
    <t xml:space="preserve">PAGO FACTURA 387, CORRESPONDIENTE AL PROCESO PROPEEP-DAF-CD-2025-0026, PARA LA CONTRATACIÓN DE SERVICIO DE DESINFECCIÓN DEL ÁREA DE PATOLOGÍA FORENSE Y ZONA 0 POR LO OCURRIDO JET SET, SEGÚN DOCUMENTACIÓN ANEXA. </t>
  </si>
  <si>
    <t>EL 5TO IMPRESIONES SRL</t>
  </si>
  <si>
    <t xml:space="preserve">P PAGO FACTURA NO.75, CORRESPONDIENTE A LA CERTIFICACIÓN NO.PROPEEP-DAF-CD-2025-0024, PARA LA CONTRATACIÓN DE ADQUISICIÓN DE CHALECOS PERSONALIZADOS PARA EL PERSONAL DE ALMACÉN Y MANTENIMIENTO, SEGÚN DOCUMENTACIÓN ANEXA. </t>
  </si>
  <si>
    <t>COMPAÑÍA  DOMINICANA DE TELEFONOS SA</t>
  </si>
  <si>
    <t>PAGO FACTURA No.9301, CORRESPONDIENTE AL SERVICIO DE TELEFONO, LICENCIAS E INTERNET DE LA INSTITUCION, DEL PERIODO DEL MES DE JUNIO 2025, SEGÚN DOCUMENTACION ANEXA.</t>
  </si>
  <si>
    <t>PAGO FACTURA No.9056, CORRESPONDIENTE AL SERVICIO DE TELEFONO, LICENCIAS E INTERNET DE LA INSTITUCION, DEL PERIODO DEL MES DE JUNIO 2025, SEGÚN DOCUMENTACION ANEXA.</t>
  </si>
  <si>
    <t>PAGO FACTURA No.9057, CORRESPONDIENTE AL SERVICIO DE TELEFONO, LICENCIAS E INTERNET DE LA INSTITUCION, DEL PERIODO DEL MES DE JUNIO 2025, SEGÚN DOCUMENTACION ANEXA.</t>
  </si>
  <si>
    <t>PAGO FACTURA No.9113, CORRESPONDIENTE AL SERVICIO DE TELEFONO, LICENCIAS E INTERNET DE LA INSTITUCION, DEL PERIODO DEL MES DE JUNIO 2025, SEGÚN DOCUMENTACION ANEXA.</t>
  </si>
  <si>
    <t>PAGO FACTURA No.9563, CORRESPONDIENTE AL SERVICIO DE TELEFONO, LICENCIAS E INTERNET DE LA INSTITUCION, DEL PERIODO DEL MES DE JUNIO 2025, SEGÚN DOCUMENTACION ANEXA.</t>
  </si>
  <si>
    <t>PAGO FACTURA No.9593, CORRESPONDIENTE AL SERVICIO DE TELEFONO, LICENCIAS E INTERNET DE LA INSTITUCION, DEL PERIODO DEL MES DE JUNIO 2025, SEGÚN DOCUMENTACION ANEXA.</t>
  </si>
  <si>
    <t>PAGO FACTURA 2202, CORRESPONDIENTE AL PAGO DE SERVICIO DE WIFI DE LA INSTITUCION, DEL PERIODO JUNIO 2025, SEGÚN DOCUMENTACION ANEXA.</t>
  </si>
  <si>
    <t>B1500000387</t>
  </si>
  <si>
    <t>E450000079301</t>
  </si>
  <si>
    <t>E450000079056</t>
  </si>
  <si>
    <t>E450000079057</t>
  </si>
  <si>
    <t>E450000079113</t>
  </si>
  <si>
    <t>E450000079563</t>
  </si>
  <si>
    <t>E450000079593</t>
  </si>
  <si>
    <t>E450000082202</t>
  </si>
  <si>
    <t>1362-1</t>
  </si>
  <si>
    <t>1368-1</t>
  </si>
  <si>
    <t>1387-1</t>
  </si>
  <si>
    <t>1390-1</t>
  </si>
  <si>
    <t>MARIEL NIEVE ACEVEDO ARACENA</t>
  </si>
  <si>
    <t xml:space="preserve"> PAGO FACTURA NO.5, CORRESPONDIENTE AL PROCESO NO.PROPEEP-CCC-CP-2024-0032, PARA LA CONTRATACIÓN DE OBRAS MENORES PARA EJECUTAR LOS PREMIOS EN EL MARCO DEL CONCURSO LA MEJOR NAVIDAD, LOTE 2, SEGÚN DOCUMENTACIÓN ANEXA.</t>
  </si>
  <si>
    <t>E450000000005</t>
  </si>
  <si>
    <t>1253-1</t>
  </si>
  <si>
    <t>GRAPHIC CITY SRL</t>
  </si>
  <si>
    <t xml:space="preserve">PPAGO FACTURAS 398, CORRESPONDIENTE AL PROCESO NO. PROPEEP-DAF-CM-2024-0029, CONVOCADO PARA LA CONTRATACIÓN DE SERVICIOS DE IMPRESIÓN DE BANNER: BACK PANELS, BAJANTES INSTITUCIONALES Y TECHO EN TRUSS A TRAVÉS DEL PLAN QUISQUEYA SOMOS TODOS, SEGÚN DOCUMENTACIÓN ANEXA. </t>
  </si>
  <si>
    <t xml:space="preserve">PPAGO FACTURAS 399, CORRESPONDIENTE AL PROCESO NO. PROPEEP-DAF-CM-2024-0029, CONVOCADO PARA LA CONTRATACIÓN DE SERVICIOS DE IMPRESIÓN DE BANNER: BACK PANELS, BAJANTES INSTITUCIONALES Y TECHO EN TRUSS A TRAVÉS DEL PLAN QUISQUEYA SOMOS TODOS, SEGÚN DOCUMENTACIÓN ANEXA. </t>
  </si>
  <si>
    <t xml:space="preserve">PPAGO FACTURAS 401, CORRESPONDIENTE AL PROCESO NO. PROPEEP-DAF-CM-2024-0029, CONVOCADO PARA LA CONTRATACIÓN DE SERVICIOS DE IMPRESIÓN DE BANNER: BACK PANELS, BAJANTES INSTITUCIONALES Y TECHO EN TRUSS A TRAVÉS DEL PLAN QUISQUEYA SOMOS TODOS, SEGÚN DOCUMENTACIÓN ANEXA. </t>
  </si>
  <si>
    <t xml:space="preserve">PPAGO FACTURAS 402,VICIOS DE IMPRESIÓN DE BANNER: BACK PANELS, BAJANTES INSTITUCIONALES Y TECHO EN TRUSS A TRAVÉS DEL PLAN QUISQUEYA SOMOS TODOS, SEGÚN DOCUMENTACIÓN ANEXA. </t>
  </si>
  <si>
    <t xml:space="preserve">PPAGO FACTURAS 403, CORRESPONDIENTE AL PROCESO NO. PROPEEP-DAF-CM-2024-0029, CONVOCADO PARA LA CONTRATACIÓN DE SERVICIOS DE IMPRESIÓN DE BANNER: BACK PANELS, BAJANTES INSTITUCIONALES Y TECHO EN TRUSS A TRAVÉS DEL PLAN QUISQUEYA SOMOS TODOS, SEGÚN DOCUMENTACIÓN ANEXA. </t>
  </si>
  <si>
    <t xml:space="preserve">PPAGO FACTURAS 405, CORRESPONDIENTE AL PROCESO NO. PROPEEP-DAF-CM-2024-0029, CONVOCADO PARA LA CONTRATACIÓN DE SERVICIOS DE IMPRESIÓN DE BANNER: BACK PANELS, BAJANTES INSTITUCIONALES Y TECHO EN TRUSS A TRAVÉS DEL PLAN QUISQUEYA SOMOS TODOS, SEGÚN DOCUMENTACIÓN ANEXA. </t>
  </si>
  <si>
    <t xml:space="preserve">PPAGO FACTURAS 406, CORRESPONDIENTE AL PROCESO NO. PROPEEP-DAF-CM-2024-0029, CONVOCADO PARA LA CONTRATACIÓN DE SERVICIOS DE IMPRESIÓN DE BANNER: BACK PANELS, BAJANTES INSTITUCIONALES Y TECHO EN TRUSS A TRAVÉS DEL PLAN QUISQUEYA SOMOS TODOS, SEGÚN DOCUMENTACIÓN ANEXA. </t>
  </si>
  <si>
    <t xml:space="preserve">PPAGO FACTURAS 410, CORRESPONDIENTE AL PROCESO NO. PROPEEP-DAF-CM-2024-0029, CONVOCADO PARA LA CONTRATACIÓN DE SERVICIOS DE IMPRESIÓN DE BANNER: BACK PANELS, BAJANTES INSTITUCIONALES Y TECHO EN TRUSS A TRAVÉS DEL PLAN QUISQUEYA SOMOS TODOS, SEGÚN DOCUMENTACIÓN ANEXA. </t>
  </si>
  <si>
    <t xml:space="preserve">PPAGO FACTURAS 411, CORRESPONDIENTE AL PROCESO NO. PROPEEP-DAF-CM-2024-0029, CONVOCADO PARA LA CONTRATACIÓN DE SERVICIOS DE IMPRESIÓN DE BANNER: BACK PANELS, BAJANTES INSTITUCIONALES Y TECHO EN TRUSS A TRAVÉS DEL PLAN QUISQUEYA SOMOS TODOS, SEGÚN DOCUMENTACIÓN ANEXA. </t>
  </si>
  <si>
    <t xml:space="preserve">PPAGO FACTURAS  412, CORRESPONDIENTE AL PROCESO NO. PROPEEP-DAF-CM-2024-0029, CONVOCADO PARA LA CONTRATACIÓN DE SERVICIOS DE IMPRESIÓN DE BANNER: BACK PANELS, BAJANTES INSTITUCIONALES Y TECHO EN TRUSS A TRAVÉS DEL PLAN QUISQUEYA SOMOS TODOS, SEGÚN DOCUMENTACIÓN ANEXA. </t>
  </si>
  <si>
    <t>B1500000398</t>
  </si>
  <si>
    <t>B1500000399</t>
  </si>
  <si>
    <t>B1500000401</t>
  </si>
  <si>
    <t>B1500000402</t>
  </si>
  <si>
    <t>B1500000403</t>
  </si>
  <si>
    <t>B1500000405</t>
  </si>
  <si>
    <t>B1500000406</t>
  </si>
  <si>
    <t>B1500000410</t>
  </si>
  <si>
    <t>B1500000411</t>
  </si>
  <si>
    <t>B1500000412</t>
  </si>
  <si>
    <t>1360-1</t>
  </si>
  <si>
    <t>AUTO SERVICIO AUTOMOTRIZ INTELIGENTE RD AUTO SAI RD SRL</t>
  </si>
  <si>
    <t>PAGO FACTURA 2439, CORRESPONDIENTE AL PROCESO NO. PROPEEP-CC-CP-2024-0012, PARA LOS SERVICIOS DE MANTENIMIENTO PREVENTIVOS Y PARA LA FLOTILLA VEHICULAR INSTITUCIONAL,SEGÚN DOCUMENTACIÓN ANEXA.</t>
  </si>
  <si>
    <t>B1500002439</t>
  </si>
  <si>
    <t>1409-1</t>
  </si>
  <si>
    <t>CAJSPORTING SRL</t>
  </si>
  <si>
    <t>PAGO FACTURA NO. 5, CORRESPONDIENTE AL PROCESO NO. PROPEEP-DAF-CD-2025-0022 PARA LA ADQUISICIÓN DE TABLERO REFORZADOS PARA LA CANCHA, A TRAVÉS DEL PLAN QUISQUEYA SOMOS TODOS, SEGÚN DOCUMENTACIÓN ANEXA.</t>
  </si>
  <si>
    <t>B1500000005</t>
  </si>
  <si>
    <t>1425-1</t>
  </si>
  <si>
    <t>MAGGIE HELEN CESPEDES MARMOLEJOS</t>
  </si>
  <si>
    <t xml:space="preserve"> PAGO FACTURA NO.304, CORRESPONDIENTE A LA ORDEN DE SERVICIO NO.013-25, PARA LOS SERVICIOS NOTARIALES REALIZADOS A ESTA INSTITUCIÓN, SEGÚN DOCUMENTACIÓN ANEXA.</t>
  </si>
  <si>
    <t>B1500000304</t>
  </si>
  <si>
    <t>1457-1</t>
  </si>
  <si>
    <t>ANTELO DOMINICANA SRL</t>
  </si>
  <si>
    <t>PAGO FACTURA NO.124, CORRESPONDIENTE AL PROCESO NO.QST-CCC-LPN-2023-0006, ADENDA NO.BS-0012202-2024 CONVOCADO PARA LA ADQUISICIÓN DE ALIMENTOS Y BEBIDAS PARA LAS JORNADAS DE INCLUSIÓN SOCIAL, A TRAVÉS DEL PLAN QUISQUEYA SOMOS TODOS, SEGÚN DOCUMENTACIÓN ANEXA.</t>
  </si>
  <si>
    <t>1429-1</t>
  </si>
  <si>
    <t>B1500000124</t>
  </si>
  <si>
    <t>TALLER REPUESTOS Y TRANSPORTE LIASAMT SRL</t>
  </si>
  <si>
    <t xml:space="preserve"> PAGO FACTURA NO.181, CORRESPONDIENTE AL PROCESO NO.PROPEEP-DAF-CD-2025-0021, PARA EL SERVICIO DE REPARACIÓN DE FURGONES PARA VEHÍCULO INSTITUCIONAL DIRIGIDO A MIPYME, SEGÚN DOCUMENTACIÓN ANEXA.</t>
  </si>
  <si>
    <t>1463-1</t>
  </si>
  <si>
    <t>B1500000181</t>
  </si>
  <si>
    <t>MARIA LETICIA NAZARENA JIMENEZ GARCIA</t>
  </si>
  <si>
    <t>PAGO FACTURA NO.63, CORRESPONDIENTE A LA ORDEN NO.012-25, PARA LOS SERVICIOS NOTARIALES REALIZADOS PARA LA INSTITUCIÓN, SEGÚN DOCUMENTACIÓN ANEXA.</t>
  </si>
  <si>
    <t>1454-1</t>
  </si>
  <si>
    <t>B1500000063</t>
  </si>
  <si>
    <t>SAMUEL MOQUETE DE LA CRUZ</t>
  </si>
  <si>
    <t>PAGO FACTURA NO.126, CORRESPONDIENTE A LA ORDEN DE SERVICIO NO.011-25, PARA LOS SERVICIOS NOTARIALES REALIZADOS PARA ESTA INSTITUCIÓN, DOCUMENTACIÓN ANEXA.</t>
  </si>
  <si>
    <t>145-1</t>
  </si>
  <si>
    <t>B1500000126</t>
  </si>
  <si>
    <t>PAGO FACTURAS 698 , CORRESPONDIENTE AL PROCESO NO.QEC-CCC-PEPU-2022-0002 ADENDA NO. BS-0015637-2024 EL ALQUILER INMUEBLE NAVE II DEL COMPLEJO MEYCY, DE 2,105 M2, PARA SER UTILIZADO COMO ALMACEN INSTITUCIONAL CON ÁREA DE CARGA Y DESCARGA, UBICADO EN EL KM11 DE LA AUTOPISTA DUARTE, PARAJE LA TIERRA LLANA, DEL PERIODO 18/04/2025 AL 18/05/2025 Y 18/05/2025 AL 18/06/2025, SEGÚN DOCUMENTACIÓN ANEXA.</t>
  </si>
  <si>
    <t>PAGO FACTURAS 699, CORRESPONDIENTE AL PROCESO NO.QEC-CCC-PEPU-2022-0002 ADENDA NO. BS-0015637-2024 EL ALQUILER INMUEBLE NAVE II DEL COMPLEJO MEYCY, DE 2,105 M2, PARA SER UTILIZADO COMO ALMACEN INSTITUCIONAL CON ÁREA DE CARGA Y DESCARGA, UBICADO EN EL KM11 DE LA AUTOPISTA DUARTE, PARAJE LA TIERRA LLANA, DEL PERIODO 18/04/2025 AL 18/05/2025 Y 18/05/2025 AL 18/06/2025,SEGÚN DOCUMENTACIÓN ANEXA.</t>
  </si>
  <si>
    <t>STADIA INTERCARIBE SRL</t>
  </si>
  <si>
    <t xml:space="preserve"> PAGO FACTURA NO.159, CORRESPONDIENTE AL PROCESO NO. PROPEEP-DAF-CD-2025-0029, CONVOCADO PARA LOS SERVICIOS DE INSTALACIÓN DE ALUMBRADO E ILUMINACIÓN EN SANTO DOMINGO, SEGÚN DOCUMENTACIÓN ANEXA.</t>
  </si>
  <si>
    <t>CREATIVIDAD NACIONAL DOMINICANA SRL</t>
  </si>
  <si>
    <t>PAGO FACTURA 104, CORRESPONDIENTE AL PROCESO NO.PROPEEP-DAF-CD-2025-0016, CONVOCADO PARA LA ADQUISICIÓN DE ARTÍCULOS FERRETEROS PARA USO EN LA INSTITUCIÓN, (DIRIGIDO A MIPYMES),SEGÚN DOCUMENTACIÓN ANEXA.</t>
  </si>
  <si>
    <t>1475-1</t>
  </si>
  <si>
    <t>B1500000159</t>
  </si>
  <si>
    <t>B1500000104</t>
  </si>
  <si>
    <t>1490-1</t>
  </si>
  <si>
    <t>METAL ACD SRL</t>
  </si>
  <si>
    <t xml:space="preserve"> PAGO FACTURA NO.80, CORRESPONDIENTE AL PROCESO NO. PROPEEP-CCC-PEPU-2025-0003, CONVOCADO PARA EL ALQUILER DE NAVE INDUSTRIAL PARA USO ÚNICO ALMACÉN DE LA INSTITUCIÓN, SEGÚN DOCUMENTACIÓN ANEXA.</t>
  </si>
  <si>
    <t>OHTSU DEL CARIBE SRL</t>
  </si>
  <si>
    <t xml:space="preserve"> PAGO FACTURA NO.2395, CORRESPONDIENTE AL PROCESO NO.PROPEEP-DAF-CM-2025-0008, PARA LA ADQUISICIÓN DE NEUMÁTICOS PARA LA FLOTILLA VEHICULAR INSTITUCIONAL, SEGÚN DOCUMENTACIÓN ANEXA.</t>
  </si>
  <si>
    <t>B1500000080</t>
  </si>
  <si>
    <t>B1500002395</t>
  </si>
  <si>
    <t>1477-1</t>
  </si>
  <si>
    <t>1488-1</t>
  </si>
  <si>
    <t>LETEJA SRL</t>
  </si>
  <si>
    <t xml:space="preserve"> PAGO FACTURA NO.48, CORRESPONDIENTE AL PROCESO NO.PROPEEP-CCC-CP-2024-0032, PARA LA CONTRATACIÓN DE OBRAS MENORES PARA EJECUTAR LOS PREMIOS EN EL MARCO DEL CONCURSO LA MEJOR NAVIDAD LOTE I, SEGÚN DOCUMENTACIÓN ANEXA.</t>
  </si>
  <si>
    <t>B1500000048</t>
  </si>
  <si>
    <t>1467-1</t>
  </si>
  <si>
    <t>EDESUR DOMINICANA SA</t>
  </si>
  <si>
    <t>PAGO FACTURA 1821, CORRESPONDIENTE  AL SERVICIO DE ENERGIA ELECTRICA, EN EL ALMACEN UBICADO EN LA AUTOPISTA DUARTE 11 1/2 DEL PERIODO 13/05/2025-12/06/2025,SEGÚN DOCUMENTACIÓN ANEXA.</t>
  </si>
  <si>
    <t>PAGO FACTURA 5248, CORRESPONDIENTE  AL SERVICIO DE ENERGIA ELECTRICA, EN EL ALMACEN UBICADO EN LA AUTOPISTA DUARTE 11 1/2 DEL PERIODO 12/04/2025-13/05/2025,SEGÚN DOCUMENTACIÓN ANEXA.</t>
  </si>
  <si>
    <t>E450000041821</t>
  </si>
  <si>
    <t>E450000035248</t>
  </si>
  <si>
    <t>1515-1</t>
  </si>
  <si>
    <t>CORPORACION  DEL ACUEDUCTO Y ALCANTARILLADO DE SANTO DOMINGO</t>
  </si>
  <si>
    <t>PAGO FACTURA no.414, CORRESPONDIENTE AL SERVICIO DE AGUA POTABLE, EN NUESTRA OFICINA PRINCIPAL, DEL MES DE JULIO DEL AñOS EN CURSO, SEGÚN DOCUMENTACION ANEXA.</t>
  </si>
  <si>
    <t>1536-1</t>
  </si>
  <si>
    <t>E450000010414</t>
  </si>
  <si>
    <t>LIBERTY NETWORKS DOMINICANA SA</t>
  </si>
  <si>
    <t>PAGO FACTURA NO.1476, CORRESPONDIENTE AL SERVICIO DE TELEFONIA Y MANAGED INTSERNET PARA LA INSTITUCION, SEGÚN DOCUMENTACION ANEXA.</t>
  </si>
  <si>
    <t>JULIO CESAR RODRIGUEZ SANCHEZ</t>
  </si>
  <si>
    <t>PAGO FACTURA NO.47, CORRESPONDIENTE A LOS SERVICIOS NOTARIALES REALIZADOS PARA ESTA INSTITUCIÓN, SEGÚN DOCUMENTACIÓN ANEXA.</t>
  </si>
  <si>
    <t>1540-1</t>
  </si>
  <si>
    <t>1542-1</t>
  </si>
  <si>
    <t>E450000001476</t>
  </si>
  <si>
    <t>B1500000047</t>
  </si>
  <si>
    <t>PAGO  FACTURA 2781, ENERGIA ELECTRICA DIGEPEP 2 UBICADO EN DR. BAEZ NO.15 PERIODO 17/05/2025-16/06/2025, SEGÚN DOCUMENTACION ANEXA.</t>
  </si>
  <si>
    <t>PAGO FACTURA 7429, SEVICIO ENERGIA ELECTRICA OFICINA GENERAL LEOPOLDO NAVARRO, PERIODO 17/05/2025-16/06/2025 SEGÚN DOCUMENTACION ANEXA.</t>
  </si>
  <si>
    <t>E4500000032781</t>
  </si>
  <si>
    <t>E450000037429</t>
  </si>
  <si>
    <t>1544-1</t>
  </si>
  <si>
    <t>JARDIN ILUSIONES SRL</t>
  </si>
  <si>
    <t xml:space="preserve"> PAGO FACTURA NO.3683, CORRESPONDIENTE AL PROCESO NO. PROPEEP-DAF-CD-2024-0020, CONVOCADO PARA LA ADQUISICIÓN DE ARREGLOS FLORALES, DIRIGIDO A MIPYMES, SEGÚN DOCUMENTACIÓN ANEXA.</t>
  </si>
  <si>
    <t>B1500003683</t>
  </si>
  <si>
    <t>1557-1</t>
  </si>
  <si>
    <t>PYQUI MOVIL SRL</t>
  </si>
  <si>
    <t>PAGO FACTURA NO.83, CORRESPONDIENTE A LA ORDEN NO.PROPEEP-DAF-CD-2024-0028, PARA LA CONTRATACIÓN DE SERVICIO DE MONITOREO SATELITAL MEDIANTE GPS, PARA LA FLOTILLA VEHICULAR DE ESTA INSTITUCIÓN, POR UN PERIODO DE 9 MESES, SEGÚN DOCUMENTACIÓN ANEXA.</t>
  </si>
  <si>
    <t>B1500000083</t>
  </si>
  <si>
    <t>1559-1</t>
  </si>
  <si>
    <t xml:space="preserve"> PAGO FACTURA NO.3723, CORRESPONDIENTE AL PROCESO NO.PROPEEP-DAF-CD-2024-0014, PARA LA ADQUISICIÓN E INSTALACIÓN DE REPUESTOS Y ACCESORIOS PARA LA FLOTILLA VEHICULAR INSTITUCIONAL, SEGÚN DOCUMENTACIÓN ANEXA.</t>
  </si>
  <si>
    <t>B1500003723</t>
  </si>
  <si>
    <t>1576-1</t>
  </si>
  <si>
    <t>IMPORTEK DOMINICANA SRL</t>
  </si>
  <si>
    <t>PAGO FACTURA NO.276, CORRESPONDIENTE A LA ORDEN NO.PROPEEP-DAF-CM-2025-0021, PARA LA ADQUISICIÓN DE ÚTILES DEPORTIVOS, DIRIGIDOS A MIPYMES, SEGÚN DOCUMENTACIÓN ANEXA.</t>
  </si>
  <si>
    <t>1578-1</t>
  </si>
  <si>
    <t>B1500000276</t>
  </si>
  <si>
    <t>DENTAL SUITE BY DR VICTOR DE JESUS SRL</t>
  </si>
  <si>
    <t>PAGO FACTURA NO.279, CORRESPONDIENTE AL PROCESO NO. PROPEEP-CCC-CP-2025-0008, CONVOCADO PARA SERVICIO ODONTOLÓGICOS PARA SER UTILIZADOS EN LAS JORDANAS DE INCLUSIÓN SOCIAL A NIVEL NACIONAL, LOTE UNICO,SEGÚN DOCUMENTACIÓN ANEXA.</t>
  </si>
  <si>
    <t>1580-1</t>
  </si>
  <si>
    <t>B1500000279</t>
  </si>
  <si>
    <t>SOLANO LORA SOLUCIONES DIVERSAS SRL</t>
  </si>
  <si>
    <t>PAGO FACTURA NO.4, CORRESPONDIENTE AL PROCESO NO. PROPEEP-DAF-CM-2025-0025, PARA LA ADQUISICIÓN DE PLANTA ELÉCTRICA CON INSTALACIÓN, SEGÚN DOCUMENTACIÓN ANEXA.</t>
  </si>
  <si>
    <t>1587-1</t>
  </si>
  <si>
    <t>E450000000004</t>
  </si>
  <si>
    <t>PAGO FACTURA NO.6489, CORRESPONDIENTE A LA POLIZA DEL SEGURO DE VIDA, DE LOS COLABORADORES DE LA INSTITUCION, DEL PERIODO 01/07/2025 AL 31/07/2025, SEGÚN DOCUMENTACION ANEXA.</t>
  </si>
  <si>
    <t>HUMANO SEGUROS, S.A</t>
  </si>
  <si>
    <t>PAGO FACTURA NO.4879, CORRESPONDIENTE AL SEGURO COMPLEMENTARIO PARA PERSONAL DE LA INSTITUCION, DEL MES DE JULIO DEL 2025, SEGÚN DOCUEMNTACION ANEXA.</t>
  </si>
  <si>
    <t>PAGO FACTURA NO.3340, CORRESPONDIENTE AL PLAN COMPLEMENTARIO DE SALUD, DEL PERIODO 01/07/2025-31/07/2025, SEGÚN DOCUMENTACION ANEXA.</t>
  </si>
  <si>
    <t>E450000006489</t>
  </si>
  <si>
    <t>E450000004879</t>
  </si>
  <si>
    <t>E450000003340</t>
  </si>
  <si>
    <t>1601-1</t>
  </si>
  <si>
    <t>1603-1</t>
  </si>
  <si>
    <t>1604-1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</si>
</sst>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"/>
    <numFmt numFmtId="165" formatCode="dd&quot;/&quot;mm&quot;/&quot;yyyy"/>
  </numFmts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u/>
      <sz val="16"/>
      <color theme="1"/>
      <name val="Arial"/>
      <family val="2"/>
    </font>
    <font>
      <sz val="16"/>
      <color theme="1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3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/>
    <xf numFmtId="0" fontId="10" fillId="0" borderId="2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43" fontId="6" fillId="2" borderId="1" xfId="0" applyNumberFormat="1" applyFont="1" applyFill="1" applyBorder="1"/>
    <xf numFmtId="0" fontId="11" fillId="0" borderId="1" xfId="0" applyFont="1" applyBorder="1" applyAlignment="1">
      <alignment horizontal="center" vertical="center" wrapText="1"/>
    </xf>
    <xf numFmtId="43" fontId="3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43" fontId="3" fillId="0" borderId="4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3" xfId="0" applyFont="1" applyBorder="1" applyAlignment="1">
      <alignment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/>
    </xf>
    <xf numFmtId="0" fontId="7" fillId="3" borderId="0" xfId="0" applyFont="1" applyFill="1"/>
    <xf numFmtId="0" fontId="8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2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164" fontId="2" fillId="3" borderId="1" xfId="0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/>
    </xf>
    <xf numFmtId="43" fontId="3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3849459</xdr:colOff>
      <xdr:row>0</xdr:row>
      <xdr:rowOff>0</xdr:rowOff>
    </xdr:from>
    <xdr:ext cx="3228975" cy="1183821"/>
    <xdr:pic>
      <xdr:nvPicPr>
        <xdr:cNvPr id="5" name="image2.png" title="Imagen">
          <a:extLst>
            <a:ext uri="{FF2B5EF4-FFF2-40B4-BE49-F238E27FC236}">
              <a16:creationId xmlns:a16="http://schemas.microsoft.com/office/drawing/2014/main" id="{3FAF8A45-DAB3-42CC-A566-E3761E290B2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63566" y="0"/>
          <a:ext cx="3228975" cy="1183821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95250</xdr:colOff>
      <xdr:row>84</xdr:row>
      <xdr:rowOff>0</xdr:rowOff>
    </xdr:from>
    <xdr:ext cx="1571625" cy="264519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AA395605-DBB8-4F9A-985F-B54858A0A8F2}"/>
            </a:ext>
          </a:extLst>
        </xdr:cNvPr>
        <xdr:cNvSpPr txBox="1"/>
      </xdr:nvSpPr>
      <xdr:spPr>
        <a:xfrm>
          <a:off x="5514975" y="2905125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95250</xdr:colOff>
      <xdr:row>84</xdr:row>
      <xdr:rowOff>0</xdr:rowOff>
    </xdr:from>
    <xdr:ext cx="1571625" cy="264519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6669B676-7485-4C20-8D59-8C2467E2348E}"/>
            </a:ext>
          </a:extLst>
        </xdr:cNvPr>
        <xdr:cNvSpPr txBox="1"/>
      </xdr:nvSpPr>
      <xdr:spPr>
        <a:xfrm>
          <a:off x="5514975" y="2905125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95250</xdr:colOff>
      <xdr:row>84</xdr:row>
      <xdr:rowOff>0</xdr:rowOff>
    </xdr:from>
    <xdr:ext cx="1571625" cy="264519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28DDB367-B58F-465A-BA02-7FA37D5EA13D}"/>
            </a:ext>
          </a:extLst>
        </xdr:cNvPr>
        <xdr:cNvSpPr txBox="1"/>
      </xdr:nvSpPr>
      <xdr:spPr>
        <a:xfrm>
          <a:off x="7886700" y="6076950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95250</xdr:colOff>
      <xdr:row>84</xdr:row>
      <xdr:rowOff>0</xdr:rowOff>
    </xdr:from>
    <xdr:ext cx="1571625" cy="264519"/>
    <xdr:sp macro="" textlink="">
      <xdr:nvSpPr>
        <xdr:cNvPr id="6" name="Shape 11">
          <a:extLst>
            <a:ext uri="{FF2B5EF4-FFF2-40B4-BE49-F238E27FC236}">
              <a16:creationId xmlns:a16="http://schemas.microsoft.com/office/drawing/2014/main" id="{42346741-2A11-4302-B337-A8A8C67A1B6A}"/>
            </a:ext>
          </a:extLst>
        </xdr:cNvPr>
        <xdr:cNvSpPr txBox="1"/>
      </xdr:nvSpPr>
      <xdr:spPr>
        <a:xfrm>
          <a:off x="7886700" y="6076950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95250</xdr:colOff>
      <xdr:row>0</xdr:row>
      <xdr:rowOff>0</xdr:rowOff>
    </xdr:from>
    <xdr:ext cx="1571625" cy="264519"/>
    <xdr:sp macro="" textlink="">
      <xdr:nvSpPr>
        <xdr:cNvPr id="7" name="Shape 11">
          <a:extLst>
            <a:ext uri="{FF2B5EF4-FFF2-40B4-BE49-F238E27FC236}">
              <a16:creationId xmlns:a16="http://schemas.microsoft.com/office/drawing/2014/main" id="{08488B41-4032-40A7-9FC7-A44C5F8D0375}"/>
            </a:ext>
          </a:extLst>
        </xdr:cNvPr>
        <xdr:cNvSpPr txBox="1"/>
      </xdr:nvSpPr>
      <xdr:spPr>
        <a:xfrm>
          <a:off x="2857500" y="274320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FADD5-0EF3-4532-AF60-B89E940E74A3}">
  <dimension ref="B6:H96"/>
  <sheetViews>
    <sheetView tabSelected="1" view="pageBreakPreview" zoomScale="57" zoomScaleNormal="80" zoomScaleSheetLayoutView="57" workbookViewId="0">
      <pane ySplit="9" topLeftCell="A80" activePane="bottomLeft" state="frozen"/>
      <selection pane="bottomLeft" activeCell="D57" sqref="D57:D75"/>
    </sheetView>
  </sheetViews>
  <sheetFormatPr baseColWidth="10" defaultRowHeight="18" x14ac:dyDescent="0.2"/>
  <cols>
    <col min="1" max="1" width="2.85546875" style="7" customWidth="1"/>
    <col min="2" max="2" width="58.42578125" style="27" customWidth="1"/>
    <col min="3" max="3" width="114.28515625" style="7" customWidth="1"/>
    <col min="4" max="4" width="26.42578125" style="7" customWidth="1"/>
    <col min="5" max="5" width="24.42578125" style="7" customWidth="1"/>
    <col min="6" max="6" width="22.5703125" style="7" customWidth="1"/>
    <col min="7" max="7" width="25" style="7" customWidth="1"/>
    <col min="8" max="8" width="13.42578125" style="2" customWidth="1"/>
    <col min="9" max="16384" width="11.42578125" style="7"/>
  </cols>
  <sheetData>
    <row r="6" spans="2:8" ht="18" customHeight="1" x14ac:dyDescent="0.25">
      <c r="B6" s="36" t="s">
        <v>16</v>
      </c>
      <c r="C6" s="37"/>
      <c r="D6" s="37"/>
      <c r="E6" s="37"/>
      <c r="F6" s="37"/>
      <c r="G6" s="37"/>
      <c r="H6" s="37"/>
    </row>
    <row r="7" spans="2:8" ht="18" customHeight="1" x14ac:dyDescent="0.25">
      <c r="B7" s="36" t="s">
        <v>0</v>
      </c>
      <c r="C7" s="37"/>
      <c r="D7" s="37"/>
      <c r="E7" s="37"/>
      <c r="F7" s="37"/>
      <c r="G7" s="37"/>
      <c r="H7" s="37"/>
    </row>
    <row r="8" spans="2:8" ht="18.75" customHeight="1" thickBot="1" x14ac:dyDescent="0.3">
      <c r="B8" s="36" t="s">
        <v>1</v>
      </c>
      <c r="C8" s="37"/>
      <c r="D8" s="37"/>
      <c r="E8" s="37"/>
      <c r="F8" s="37"/>
      <c r="G8" s="37"/>
      <c r="H8" s="37"/>
    </row>
    <row r="9" spans="2:8" ht="33.75" customHeight="1" thickBot="1" x14ac:dyDescent="0.25">
      <c r="B9" s="26" t="s">
        <v>2</v>
      </c>
      <c r="C9" s="8" t="s">
        <v>3</v>
      </c>
      <c r="D9" s="8" t="s">
        <v>6</v>
      </c>
      <c r="E9" s="8" t="s">
        <v>4</v>
      </c>
      <c r="F9" s="3" t="s">
        <v>5</v>
      </c>
      <c r="G9" s="3" t="s">
        <v>9</v>
      </c>
      <c r="H9" s="17" t="s">
        <v>10</v>
      </c>
    </row>
    <row r="10" spans="2:8" ht="36" x14ac:dyDescent="0.25">
      <c r="B10" s="25" t="s">
        <v>17</v>
      </c>
      <c r="C10" s="19" t="s">
        <v>20</v>
      </c>
      <c r="D10" s="4">
        <v>229408.05</v>
      </c>
      <c r="E10" s="20" t="s">
        <v>18</v>
      </c>
      <c r="F10" s="9">
        <v>45809</v>
      </c>
      <c r="G10" s="1">
        <f>D10</f>
        <v>229408.05</v>
      </c>
      <c r="H10" s="21" t="s">
        <v>19</v>
      </c>
    </row>
    <row r="11" spans="2:8" ht="72" x14ac:dyDescent="0.2">
      <c r="B11" s="25" t="s">
        <v>21</v>
      </c>
      <c r="C11" s="16" t="s">
        <v>22</v>
      </c>
      <c r="D11" s="4">
        <v>1128600</v>
      </c>
      <c r="E11" s="20" t="s">
        <v>23</v>
      </c>
      <c r="F11" s="9">
        <v>45819</v>
      </c>
      <c r="G11" s="1">
        <f t="shared" ref="G11:G15" si="0">D11</f>
        <v>1128600</v>
      </c>
      <c r="H11" s="21" t="s">
        <v>24</v>
      </c>
    </row>
    <row r="12" spans="2:8" ht="72" x14ac:dyDescent="0.2">
      <c r="B12" s="25" t="s">
        <v>25</v>
      </c>
      <c r="C12" s="16" t="s">
        <v>26</v>
      </c>
      <c r="D12" s="4">
        <v>36000</v>
      </c>
      <c r="E12" s="20" t="s">
        <v>28</v>
      </c>
      <c r="F12" s="9">
        <v>45608</v>
      </c>
      <c r="G12" s="1">
        <f t="shared" si="0"/>
        <v>36000</v>
      </c>
      <c r="H12" s="21" t="s">
        <v>30</v>
      </c>
    </row>
    <row r="13" spans="2:8" ht="72" x14ac:dyDescent="0.2">
      <c r="B13" s="25" t="s">
        <v>25</v>
      </c>
      <c r="C13" s="30" t="s">
        <v>27</v>
      </c>
      <c r="D13" s="4">
        <v>10285.65</v>
      </c>
      <c r="E13" s="20" t="s">
        <v>29</v>
      </c>
      <c r="F13" s="9">
        <v>45610</v>
      </c>
      <c r="G13" s="1">
        <f t="shared" si="0"/>
        <v>10285.65</v>
      </c>
      <c r="H13" s="21" t="s">
        <v>30</v>
      </c>
    </row>
    <row r="14" spans="2:8" ht="54" x14ac:dyDescent="0.2">
      <c r="B14" s="25" t="s">
        <v>31</v>
      </c>
      <c r="C14" s="16" t="s">
        <v>32</v>
      </c>
      <c r="D14" s="4">
        <v>50468</v>
      </c>
      <c r="E14" s="20" t="s">
        <v>33</v>
      </c>
      <c r="F14" s="9">
        <v>45803</v>
      </c>
      <c r="G14" s="1">
        <f t="shared" si="0"/>
        <v>50468</v>
      </c>
      <c r="H14" s="21" t="s">
        <v>34</v>
      </c>
    </row>
    <row r="15" spans="2:8" ht="54" x14ac:dyDescent="0.2">
      <c r="B15" s="25" t="s">
        <v>35</v>
      </c>
      <c r="C15" s="16" t="s">
        <v>36</v>
      </c>
      <c r="D15" s="4">
        <v>6187181.2300000004</v>
      </c>
      <c r="E15" s="20" t="s">
        <v>38</v>
      </c>
      <c r="F15" s="9">
        <v>45818</v>
      </c>
      <c r="G15" s="1">
        <f t="shared" si="0"/>
        <v>6187181.2300000004</v>
      </c>
      <c r="H15" s="21" t="s">
        <v>37</v>
      </c>
    </row>
    <row r="16" spans="2:8" s="22" customFormat="1" ht="54" x14ac:dyDescent="0.25">
      <c r="B16" s="25" t="s">
        <v>42</v>
      </c>
      <c r="C16" s="16" t="s">
        <v>39</v>
      </c>
      <c r="D16" s="4">
        <v>1747.4</v>
      </c>
      <c r="E16" s="20" t="s">
        <v>41</v>
      </c>
      <c r="F16" s="9">
        <v>45809</v>
      </c>
      <c r="G16" s="1">
        <f>+D16</f>
        <v>1747.4</v>
      </c>
      <c r="H16" s="21" t="s">
        <v>40</v>
      </c>
    </row>
    <row r="17" spans="2:8" ht="72" x14ac:dyDescent="0.2">
      <c r="B17" s="25" t="s">
        <v>43</v>
      </c>
      <c r="C17" s="16" t="s">
        <v>44</v>
      </c>
      <c r="D17" s="4">
        <v>4350</v>
      </c>
      <c r="E17" s="20" t="s">
        <v>46</v>
      </c>
      <c r="F17" s="9">
        <v>45785</v>
      </c>
      <c r="G17" s="1">
        <f t="shared" ref="G17:G82" si="1">+D17</f>
        <v>4350</v>
      </c>
      <c r="H17" s="1" t="s">
        <v>45</v>
      </c>
    </row>
    <row r="18" spans="2:8" s="22" customFormat="1" ht="54" x14ac:dyDescent="0.25">
      <c r="B18" s="25" t="s">
        <v>47</v>
      </c>
      <c r="C18" s="16" t="s">
        <v>48</v>
      </c>
      <c r="D18" s="4">
        <v>310680</v>
      </c>
      <c r="E18" s="20" t="s">
        <v>50</v>
      </c>
      <c r="F18" s="9">
        <v>45792</v>
      </c>
      <c r="G18" s="1">
        <f t="shared" si="1"/>
        <v>310680</v>
      </c>
      <c r="H18" s="1" t="s">
        <v>49</v>
      </c>
    </row>
    <row r="19" spans="2:8" s="22" customFormat="1" ht="72" x14ac:dyDescent="0.25">
      <c r="B19" s="25" t="s">
        <v>51</v>
      </c>
      <c r="C19" s="16" t="s">
        <v>52</v>
      </c>
      <c r="D19" s="4">
        <v>1726500.43</v>
      </c>
      <c r="E19" s="20" t="s">
        <v>54</v>
      </c>
      <c r="F19" s="9">
        <v>45818</v>
      </c>
      <c r="G19" s="1">
        <f t="shared" si="1"/>
        <v>1726500.43</v>
      </c>
      <c r="H19" s="1" t="s">
        <v>53</v>
      </c>
    </row>
    <row r="20" spans="2:8" ht="36" x14ac:dyDescent="0.2">
      <c r="B20" s="25" t="s">
        <v>55</v>
      </c>
      <c r="C20" s="16" t="s">
        <v>56</v>
      </c>
      <c r="D20" s="4">
        <v>136247.41</v>
      </c>
      <c r="E20" s="20" t="s">
        <v>58</v>
      </c>
      <c r="F20" s="9">
        <v>45794</v>
      </c>
      <c r="G20" s="1">
        <f t="shared" si="1"/>
        <v>136247.41</v>
      </c>
      <c r="H20" s="1" t="s">
        <v>60</v>
      </c>
    </row>
    <row r="21" spans="2:8" ht="36" x14ac:dyDescent="0.2">
      <c r="B21" s="25" t="s">
        <v>55</v>
      </c>
      <c r="C21" s="16" t="s">
        <v>57</v>
      </c>
      <c r="D21" s="4">
        <v>2339.27</v>
      </c>
      <c r="E21" s="20" t="s">
        <v>59</v>
      </c>
      <c r="F21" s="9">
        <v>45794</v>
      </c>
      <c r="G21" s="1">
        <f t="shared" si="1"/>
        <v>2339.27</v>
      </c>
      <c r="H21" s="1" t="s">
        <v>60</v>
      </c>
    </row>
    <row r="22" spans="2:8" ht="54" x14ac:dyDescent="0.2">
      <c r="B22" s="25" t="s">
        <v>61</v>
      </c>
      <c r="C22" s="16" t="s">
        <v>62</v>
      </c>
      <c r="D22" s="4">
        <v>10491.895</v>
      </c>
      <c r="E22" s="20" t="s">
        <v>67</v>
      </c>
      <c r="F22" s="9">
        <v>45679</v>
      </c>
      <c r="G22" s="1">
        <f t="shared" si="1"/>
        <v>10491.895</v>
      </c>
      <c r="H22" s="1" t="s">
        <v>72</v>
      </c>
    </row>
    <row r="23" spans="2:8" ht="54" x14ac:dyDescent="0.2">
      <c r="B23" s="25" t="s">
        <v>61</v>
      </c>
      <c r="C23" s="16" t="s">
        <v>63</v>
      </c>
      <c r="D23" s="4">
        <v>4537985.9850000003</v>
      </c>
      <c r="E23" s="20" t="s">
        <v>68</v>
      </c>
      <c r="F23" s="9">
        <v>45721</v>
      </c>
      <c r="G23" s="1">
        <f t="shared" si="1"/>
        <v>4537985.9850000003</v>
      </c>
      <c r="H23" s="1" t="s">
        <v>72</v>
      </c>
    </row>
    <row r="24" spans="2:8" ht="54" x14ac:dyDescent="0.2">
      <c r="B24" s="25" t="s">
        <v>61</v>
      </c>
      <c r="C24" s="16" t="s">
        <v>64</v>
      </c>
      <c r="D24" s="4">
        <v>148869.91500000001</v>
      </c>
      <c r="E24" s="20" t="s">
        <v>69</v>
      </c>
      <c r="F24" s="9">
        <v>45735</v>
      </c>
      <c r="G24" s="1">
        <f t="shared" si="1"/>
        <v>148869.91500000001</v>
      </c>
      <c r="H24" s="1" t="s">
        <v>72</v>
      </c>
    </row>
    <row r="25" spans="2:8" ht="54" x14ac:dyDescent="0.2">
      <c r="B25" s="25" t="s">
        <v>61</v>
      </c>
      <c r="C25" s="16" t="s">
        <v>65</v>
      </c>
      <c r="D25" s="4">
        <v>28054.625</v>
      </c>
      <c r="E25" s="20" t="s">
        <v>70</v>
      </c>
      <c r="F25" s="9">
        <v>45806</v>
      </c>
      <c r="G25" s="1">
        <f t="shared" si="1"/>
        <v>28054.625</v>
      </c>
      <c r="H25" s="1" t="s">
        <v>72</v>
      </c>
    </row>
    <row r="26" spans="2:8" ht="54" x14ac:dyDescent="0.2">
      <c r="B26" s="25" t="s">
        <v>61</v>
      </c>
      <c r="C26" s="16" t="s">
        <v>66</v>
      </c>
      <c r="D26" s="4">
        <v>37935.4</v>
      </c>
      <c r="E26" s="20" t="s">
        <v>71</v>
      </c>
      <c r="F26" s="9">
        <v>45799</v>
      </c>
      <c r="G26" s="1">
        <f t="shared" si="1"/>
        <v>37935.4</v>
      </c>
      <c r="H26" s="1" t="s">
        <v>72</v>
      </c>
    </row>
    <row r="27" spans="2:8" ht="36" x14ac:dyDescent="0.2">
      <c r="B27" s="25" t="s">
        <v>73</v>
      </c>
      <c r="C27" s="16" t="s">
        <v>74</v>
      </c>
      <c r="D27" s="4">
        <v>162840</v>
      </c>
      <c r="E27" s="24" t="s">
        <v>75</v>
      </c>
      <c r="F27" s="9">
        <v>45814</v>
      </c>
      <c r="G27" s="1">
        <f t="shared" si="1"/>
        <v>162840</v>
      </c>
      <c r="H27" s="1" t="s">
        <v>76</v>
      </c>
    </row>
    <row r="28" spans="2:8" ht="36" x14ac:dyDescent="0.2">
      <c r="B28" s="25" t="s">
        <v>77</v>
      </c>
      <c r="C28" s="16" t="s">
        <v>78</v>
      </c>
      <c r="D28" s="4">
        <v>11505</v>
      </c>
      <c r="E28" s="24" t="s">
        <v>80</v>
      </c>
      <c r="F28" s="9">
        <v>45796</v>
      </c>
      <c r="G28" s="1">
        <f t="shared" si="1"/>
        <v>11505</v>
      </c>
      <c r="H28" s="1" t="s">
        <v>79</v>
      </c>
    </row>
    <row r="29" spans="2:8" ht="72" x14ac:dyDescent="0.2">
      <c r="B29" s="25" t="s">
        <v>81</v>
      </c>
      <c r="C29" s="16" t="s">
        <v>82</v>
      </c>
      <c r="D29" s="4">
        <v>75000</v>
      </c>
      <c r="E29" s="24" t="s">
        <v>84</v>
      </c>
      <c r="F29" s="9">
        <v>45821</v>
      </c>
      <c r="G29" s="1">
        <f t="shared" si="1"/>
        <v>75000</v>
      </c>
      <c r="H29" s="1" t="s">
        <v>83</v>
      </c>
    </row>
    <row r="30" spans="2:8" ht="108" x14ac:dyDescent="0.2">
      <c r="B30" s="25" t="s">
        <v>85</v>
      </c>
      <c r="C30" s="16" t="s">
        <v>175</v>
      </c>
      <c r="D30" s="4">
        <v>110311.54</v>
      </c>
      <c r="E30" s="24" t="s">
        <v>86</v>
      </c>
      <c r="F30" s="9">
        <v>45826</v>
      </c>
      <c r="G30" s="1">
        <f t="shared" si="1"/>
        <v>110311.54</v>
      </c>
      <c r="H30" s="1" t="s">
        <v>88</v>
      </c>
    </row>
    <row r="31" spans="2:8" ht="108" x14ac:dyDescent="0.2">
      <c r="B31" s="25" t="s">
        <v>85</v>
      </c>
      <c r="C31" s="16" t="s">
        <v>176</v>
      </c>
      <c r="D31" s="4">
        <v>110311.54</v>
      </c>
      <c r="E31" s="24" t="s">
        <v>87</v>
      </c>
      <c r="F31" s="9">
        <v>45826</v>
      </c>
      <c r="G31" s="1">
        <f t="shared" si="1"/>
        <v>110311.54</v>
      </c>
      <c r="H31" s="1" t="s">
        <v>88</v>
      </c>
    </row>
    <row r="32" spans="2:8" ht="90" x14ac:dyDescent="0.2">
      <c r="B32" s="25" t="s">
        <v>89</v>
      </c>
      <c r="C32" s="16" t="s">
        <v>90</v>
      </c>
      <c r="D32" s="4">
        <v>493688.4</v>
      </c>
      <c r="E32" s="20" t="s">
        <v>91</v>
      </c>
      <c r="F32" s="9">
        <v>45819</v>
      </c>
      <c r="G32" s="1">
        <f t="shared" si="1"/>
        <v>493688.4</v>
      </c>
      <c r="H32" s="1" t="s">
        <v>92</v>
      </c>
    </row>
    <row r="33" spans="2:8" ht="90" x14ac:dyDescent="0.2">
      <c r="B33" s="25" t="s">
        <v>93</v>
      </c>
      <c r="C33" s="16" t="s">
        <v>94</v>
      </c>
      <c r="D33" s="4">
        <v>4336474.6399999997</v>
      </c>
      <c r="E33" s="20" t="s">
        <v>96</v>
      </c>
      <c r="F33" s="9">
        <v>45833</v>
      </c>
      <c r="G33" s="1">
        <f t="shared" si="1"/>
        <v>4336474.6399999997</v>
      </c>
      <c r="H33" s="1" t="s">
        <v>95</v>
      </c>
    </row>
    <row r="34" spans="2:8" ht="72" x14ac:dyDescent="0.2">
      <c r="B34" s="25" t="s">
        <v>97</v>
      </c>
      <c r="C34" s="16" t="s">
        <v>98</v>
      </c>
      <c r="D34" s="4">
        <v>220542</v>
      </c>
      <c r="E34" s="20" t="s">
        <v>109</v>
      </c>
      <c r="F34" s="9">
        <v>45820</v>
      </c>
      <c r="G34" s="1">
        <f t="shared" si="1"/>
        <v>220542</v>
      </c>
      <c r="H34" s="1" t="s">
        <v>117</v>
      </c>
    </row>
    <row r="35" spans="2:8" ht="72" x14ac:dyDescent="0.2">
      <c r="B35" s="25" t="s">
        <v>99</v>
      </c>
      <c r="C35" s="23" t="s">
        <v>100</v>
      </c>
      <c r="D35" s="4">
        <v>247800</v>
      </c>
      <c r="E35" s="20" t="s">
        <v>75</v>
      </c>
      <c r="F35" s="9">
        <v>45817</v>
      </c>
      <c r="G35" s="1">
        <f t="shared" si="1"/>
        <v>247800</v>
      </c>
      <c r="H35" s="1" t="s">
        <v>118</v>
      </c>
    </row>
    <row r="36" spans="2:8" ht="54" x14ac:dyDescent="0.2">
      <c r="B36" s="25" t="s">
        <v>101</v>
      </c>
      <c r="C36" s="23" t="s">
        <v>102</v>
      </c>
      <c r="D36" s="4">
        <v>644750.14</v>
      </c>
      <c r="E36" s="20" t="s">
        <v>110</v>
      </c>
      <c r="F36" s="9">
        <v>45835</v>
      </c>
      <c r="G36" s="1">
        <f t="shared" si="1"/>
        <v>644750.14</v>
      </c>
      <c r="H36" s="1" t="s">
        <v>120</v>
      </c>
    </row>
    <row r="37" spans="2:8" ht="54" x14ac:dyDescent="0.2">
      <c r="B37" s="25" t="s">
        <v>101</v>
      </c>
      <c r="C37" s="23" t="s">
        <v>103</v>
      </c>
      <c r="D37" s="4">
        <v>773.5</v>
      </c>
      <c r="E37" s="20" t="s">
        <v>111</v>
      </c>
      <c r="F37" s="9">
        <v>45835</v>
      </c>
      <c r="G37" s="1">
        <f t="shared" si="1"/>
        <v>773.5</v>
      </c>
      <c r="H37" s="1" t="s">
        <v>120</v>
      </c>
    </row>
    <row r="38" spans="2:8" ht="54" x14ac:dyDescent="0.2">
      <c r="B38" s="25" t="s">
        <v>101</v>
      </c>
      <c r="C38" s="16" t="s">
        <v>104</v>
      </c>
      <c r="D38" s="4">
        <v>15450.5</v>
      </c>
      <c r="E38" s="20" t="s">
        <v>112</v>
      </c>
      <c r="F38" s="9">
        <v>45835</v>
      </c>
      <c r="G38" s="1">
        <f t="shared" si="1"/>
        <v>15450.5</v>
      </c>
      <c r="H38" s="1" t="s">
        <v>120</v>
      </c>
    </row>
    <row r="39" spans="2:8" ht="54" x14ac:dyDescent="0.2">
      <c r="B39" s="25" t="s">
        <v>101</v>
      </c>
      <c r="C39" s="16" t="s">
        <v>105</v>
      </c>
      <c r="D39" s="4">
        <v>439261.05</v>
      </c>
      <c r="E39" s="20" t="s">
        <v>113</v>
      </c>
      <c r="F39" s="9">
        <v>45835</v>
      </c>
      <c r="G39" s="1">
        <f t="shared" si="1"/>
        <v>439261.05</v>
      </c>
      <c r="H39" s="1" t="s">
        <v>120</v>
      </c>
    </row>
    <row r="40" spans="2:8" ht="54" x14ac:dyDescent="0.2">
      <c r="B40" s="25" t="s">
        <v>101</v>
      </c>
      <c r="C40" s="16" t="s">
        <v>106</v>
      </c>
      <c r="D40" s="4">
        <v>13929.75</v>
      </c>
      <c r="E40" s="20" t="s">
        <v>114</v>
      </c>
      <c r="F40" s="9">
        <v>45835</v>
      </c>
      <c r="G40" s="1">
        <f t="shared" si="1"/>
        <v>13929.75</v>
      </c>
      <c r="H40" s="1" t="s">
        <v>120</v>
      </c>
    </row>
    <row r="41" spans="2:8" ht="54" x14ac:dyDescent="0.2">
      <c r="B41" s="25" t="s">
        <v>101</v>
      </c>
      <c r="C41" s="16" t="s">
        <v>107</v>
      </c>
      <c r="D41" s="4">
        <v>2151.5700000000002</v>
      </c>
      <c r="E41" s="20" t="s">
        <v>115</v>
      </c>
      <c r="F41" s="9">
        <v>45835</v>
      </c>
      <c r="G41" s="1">
        <f t="shared" si="1"/>
        <v>2151.5700000000002</v>
      </c>
      <c r="H41" s="1" t="s">
        <v>120</v>
      </c>
    </row>
    <row r="42" spans="2:8" ht="36" x14ac:dyDescent="0.2">
      <c r="B42" s="25" t="s">
        <v>101</v>
      </c>
      <c r="C42" s="16" t="s">
        <v>108</v>
      </c>
      <c r="D42" s="4">
        <v>16959.29</v>
      </c>
      <c r="E42" s="20" t="s">
        <v>116</v>
      </c>
      <c r="F42" s="9">
        <v>45824</v>
      </c>
      <c r="G42" s="1">
        <f t="shared" si="1"/>
        <v>16959.29</v>
      </c>
      <c r="H42" s="1" t="s">
        <v>119</v>
      </c>
    </row>
    <row r="43" spans="2:8" ht="72" x14ac:dyDescent="0.2">
      <c r="B43" s="25" t="s">
        <v>121</v>
      </c>
      <c r="C43" s="16" t="s">
        <v>122</v>
      </c>
      <c r="D43" s="4">
        <v>744440.99</v>
      </c>
      <c r="E43" s="20" t="s">
        <v>123</v>
      </c>
      <c r="F43" s="9">
        <v>45818</v>
      </c>
      <c r="G43" s="1">
        <f t="shared" si="1"/>
        <v>744440.99</v>
      </c>
      <c r="H43" s="1" t="s">
        <v>124</v>
      </c>
    </row>
    <row r="44" spans="2:8" ht="90" x14ac:dyDescent="0.2">
      <c r="B44" s="25" t="s">
        <v>125</v>
      </c>
      <c r="C44" s="16" t="s">
        <v>126</v>
      </c>
      <c r="D44" s="4">
        <v>15340</v>
      </c>
      <c r="E44" s="20" t="s">
        <v>136</v>
      </c>
      <c r="F44" s="9">
        <v>45792</v>
      </c>
      <c r="G44" s="1">
        <f t="shared" si="1"/>
        <v>15340</v>
      </c>
      <c r="H44" s="1" t="s">
        <v>146</v>
      </c>
    </row>
    <row r="45" spans="2:8" ht="90" x14ac:dyDescent="0.2">
      <c r="B45" s="25" t="s">
        <v>125</v>
      </c>
      <c r="C45" s="16" t="s">
        <v>127</v>
      </c>
      <c r="D45" s="4">
        <v>22399.467999999997</v>
      </c>
      <c r="E45" s="20" t="s">
        <v>137</v>
      </c>
      <c r="F45" s="9">
        <v>45796</v>
      </c>
      <c r="G45" s="1">
        <f t="shared" si="1"/>
        <v>22399.467999999997</v>
      </c>
      <c r="H45" s="1" t="s">
        <v>146</v>
      </c>
    </row>
    <row r="46" spans="2:8" ht="90" x14ac:dyDescent="0.2">
      <c r="B46" s="25" t="s">
        <v>125</v>
      </c>
      <c r="C46" s="16" t="s">
        <v>128</v>
      </c>
      <c r="D46" s="4">
        <v>12655.5</v>
      </c>
      <c r="E46" s="20" t="s">
        <v>138</v>
      </c>
      <c r="F46" s="9">
        <v>45803</v>
      </c>
      <c r="G46" s="1">
        <f t="shared" si="1"/>
        <v>12655.5</v>
      </c>
      <c r="H46" s="1" t="s">
        <v>146</v>
      </c>
    </row>
    <row r="47" spans="2:8" ht="54" x14ac:dyDescent="0.2">
      <c r="B47" s="25" t="s">
        <v>125</v>
      </c>
      <c r="C47" s="16" t="s">
        <v>129</v>
      </c>
      <c r="D47" s="4">
        <v>15340</v>
      </c>
      <c r="E47" s="39" t="s">
        <v>139</v>
      </c>
      <c r="F47" s="9">
        <v>45805</v>
      </c>
      <c r="G47" s="1">
        <f t="shared" si="1"/>
        <v>15340</v>
      </c>
      <c r="H47" s="1" t="s">
        <v>146</v>
      </c>
    </row>
    <row r="48" spans="2:8" ht="90" x14ac:dyDescent="0.2">
      <c r="B48" s="25" t="s">
        <v>125</v>
      </c>
      <c r="C48" s="16" t="s">
        <v>130</v>
      </c>
      <c r="D48" s="4">
        <v>7059.4680000000008</v>
      </c>
      <c r="E48" s="20" t="s">
        <v>140</v>
      </c>
      <c r="F48" s="9">
        <v>45806</v>
      </c>
      <c r="G48" s="1">
        <f t="shared" si="1"/>
        <v>7059.4680000000008</v>
      </c>
      <c r="H48" s="1" t="s">
        <v>146</v>
      </c>
    </row>
    <row r="49" spans="2:8" ht="90" x14ac:dyDescent="0.2">
      <c r="B49" s="25" t="s">
        <v>125</v>
      </c>
      <c r="C49" s="16" t="s">
        <v>131</v>
      </c>
      <c r="D49" s="4">
        <v>14118.936000000002</v>
      </c>
      <c r="E49" s="20" t="s">
        <v>141</v>
      </c>
      <c r="F49" s="9">
        <v>45807</v>
      </c>
      <c r="G49" s="1">
        <f t="shared" si="1"/>
        <v>14118.936000000002</v>
      </c>
      <c r="H49" s="1" t="s">
        <v>146</v>
      </c>
    </row>
    <row r="50" spans="2:8" ht="90" x14ac:dyDescent="0.2">
      <c r="B50" s="25" t="s">
        <v>125</v>
      </c>
      <c r="C50" s="16" t="s">
        <v>132</v>
      </c>
      <c r="D50" s="4">
        <v>48244.3</v>
      </c>
      <c r="E50" s="20" t="s">
        <v>142</v>
      </c>
      <c r="F50" s="9">
        <v>45810</v>
      </c>
      <c r="G50" s="1">
        <f t="shared" si="1"/>
        <v>48244.3</v>
      </c>
      <c r="H50" s="1" t="s">
        <v>146</v>
      </c>
    </row>
    <row r="51" spans="2:8" ht="90" x14ac:dyDescent="0.2">
      <c r="B51" s="25" t="s">
        <v>125</v>
      </c>
      <c r="C51" s="16" t="s">
        <v>133</v>
      </c>
      <c r="D51" s="4">
        <v>14118.936000000002</v>
      </c>
      <c r="E51" s="20" t="s">
        <v>143</v>
      </c>
      <c r="F51" s="9">
        <v>45819</v>
      </c>
      <c r="G51" s="1">
        <f t="shared" si="1"/>
        <v>14118.936000000002</v>
      </c>
      <c r="H51" s="1" t="s">
        <v>146</v>
      </c>
    </row>
    <row r="52" spans="2:8" ht="90" x14ac:dyDescent="0.2">
      <c r="B52" s="31" t="s">
        <v>125</v>
      </c>
      <c r="C52" s="18" t="s">
        <v>134</v>
      </c>
      <c r="D52" s="4">
        <v>46020</v>
      </c>
      <c r="E52" s="20" t="s">
        <v>144</v>
      </c>
      <c r="F52" s="9">
        <v>45821</v>
      </c>
      <c r="G52" s="1">
        <f t="shared" si="1"/>
        <v>46020</v>
      </c>
      <c r="H52" s="1" t="s">
        <v>146</v>
      </c>
    </row>
    <row r="53" spans="2:8" ht="90" x14ac:dyDescent="0.2">
      <c r="B53" s="31" t="s">
        <v>125</v>
      </c>
      <c r="C53" s="18" t="s">
        <v>135</v>
      </c>
      <c r="D53" s="4">
        <v>30680</v>
      </c>
      <c r="E53" s="20" t="s">
        <v>145</v>
      </c>
      <c r="F53" s="9">
        <v>45821</v>
      </c>
      <c r="G53" s="1">
        <f t="shared" si="1"/>
        <v>30680</v>
      </c>
      <c r="H53" s="1" t="s">
        <v>146</v>
      </c>
    </row>
    <row r="54" spans="2:8" ht="54" x14ac:dyDescent="0.2">
      <c r="B54" s="31" t="s">
        <v>147</v>
      </c>
      <c r="C54" s="18" t="s">
        <v>148</v>
      </c>
      <c r="D54" s="4">
        <v>570320.11</v>
      </c>
      <c r="E54" s="20" t="s">
        <v>149</v>
      </c>
      <c r="F54" s="9">
        <v>45817</v>
      </c>
      <c r="G54" s="1">
        <f t="shared" si="1"/>
        <v>570320.11</v>
      </c>
      <c r="H54" s="1" t="s">
        <v>150</v>
      </c>
    </row>
    <row r="55" spans="2:8" ht="72" x14ac:dyDescent="0.2">
      <c r="B55" s="31" t="s">
        <v>151</v>
      </c>
      <c r="C55" s="18" t="s">
        <v>152</v>
      </c>
      <c r="D55" s="4">
        <v>247999.94</v>
      </c>
      <c r="E55" s="20" t="s">
        <v>153</v>
      </c>
      <c r="F55" s="9">
        <v>45818</v>
      </c>
      <c r="G55" s="1">
        <f t="shared" si="1"/>
        <v>247999.94</v>
      </c>
      <c r="H55" s="1" t="s">
        <v>154</v>
      </c>
    </row>
    <row r="56" spans="2:8" ht="54" x14ac:dyDescent="0.2">
      <c r="B56" s="31" t="s">
        <v>155</v>
      </c>
      <c r="C56" s="18" t="s">
        <v>156</v>
      </c>
      <c r="D56" s="4">
        <v>59000</v>
      </c>
      <c r="E56" s="20" t="s">
        <v>157</v>
      </c>
      <c r="F56" s="9">
        <v>45826</v>
      </c>
      <c r="G56" s="1">
        <f t="shared" si="1"/>
        <v>59000</v>
      </c>
      <c r="H56" s="1" t="s">
        <v>158</v>
      </c>
    </row>
    <row r="57" spans="2:8" ht="72" x14ac:dyDescent="0.2">
      <c r="B57" s="31" t="s">
        <v>159</v>
      </c>
      <c r="C57" s="18" t="s">
        <v>160</v>
      </c>
      <c r="D57" s="4">
        <v>666138.17000000004</v>
      </c>
      <c r="E57" s="20" t="s">
        <v>162</v>
      </c>
      <c r="F57" s="9">
        <v>45834</v>
      </c>
      <c r="G57" s="1">
        <f t="shared" si="1"/>
        <v>666138.17000000004</v>
      </c>
      <c r="H57" s="1" t="s">
        <v>161</v>
      </c>
    </row>
    <row r="58" spans="2:8" ht="72" x14ac:dyDescent="0.2">
      <c r="B58" s="31" t="s">
        <v>163</v>
      </c>
      <c r="C58" s="18" t="s">
        <v>164</v>
      </c>
      <c r="D58" s="4">
        <v>245440</v>
      </c>
      <c r="E58" s="20" t="s">
        <v>166</v>
      </c>
      <c r="F58" s="9">
        <v>45837</v>
      </c>
      <c r="G58" s="1">
        <f t="shared" si="1"/>
        <v>245440</v>
      </c>
      <c r="H58" s="1" t="s">
        <v>165</v>
      </c>
    </row>
    <row r="59" spans="2:8" ht="54" x14ac:dyDescent="0.2">
      <c r="B59" s="31" t="s">
        <v>167</v>
      </c>
      <c r="C59" s="18" t="s">
        <v>168</v>
      </c>
      <c r="D59" s="4">
        <v>35400</v>
      </c>
      <c r="E59" s="20" t="s">
        <v>170</v>
      </c>
      <c r="F59" s="9">
        <v>45835</v>
      </c>
      <c r="G59" s="1">
        <f t="shared" si="1"/>
        <v>35400</v>
      </c>
      <c r="H59" s="1" t="s">
        <v>169</v>
      </c>
    </row>
    <row r="60" spans="2:8" ht="54" x14ac:dyDescent="0.2">
      <c r="B60" s="31" t="s">
        <v>171</v>
      </c>
      <c r="C60" s="18" t="s">
        <v>172</v>
      </c>
      <c r="D60" s="4">
        <v>143960</v>
      </c>
      <c r="E60" s="20" t="s">
        <v>174</v>
      </c>
      <c r="F60" s="9">
        <v>45824</v>
      </c>
      <c r="G60" s="1">
        <f t="shared" si="1"/>
        <v>143960</v>
      </c>
      <c r="H60" s="1" t="s">
        <v>173</v>
      </c>
    </row>
    <row r="61" spans="2:8" ht="72" x14ac:dyDescent="0.2">
      <c r="B61" s="31" t="s">
        <v>177</v>
      </c>
      <c r="C61" s="18" t="s">
        <v>178</v>
      </c>
      <c r="D61" s="4">
        <v>245000</v>
      </c>
      <c r="E61" s="20" t="s">
        <v>182</v>
      </c>
      <c r="F61" s="9">
        <v>45839</v>
      </c>
      <c r="G61" s="1">
        <f t="shared" si="1"/>
        <v>245000</v>
      </c>
      <c r="H61" s="1" t="s">
        <v>181</v>
      </c>
    </row>
    <row r="62" spans="2:8" ht="72" x14ac:dyDescent="0.2">
      <c r="B62" s="31" t="s">
        <v>179</v>
      </c>
      <c r="C62" s="18" t="s">
        <v>180</v>
      </c>
      <c r="D62" s="4">
        <v>242490</v>
      </c>
      <c r="E62" s="20" t="s">
        <v>183</v>
      </c>
      <c r="F62" s="9">
        <v>45805</v>
      </c>
      <c r="G62" s="1">
        <f t="shared" si="1"/>
        <v>242490</v>
      </c>
      <c r="H62" s="1" t="s">
        <v>184</v>
      </c>
    </row>
    <row r="63" spans="2:8" ht="54" x14ac:dyDescent="0.2">
      <c r="B63" s="31" t="s">
        <v>185</v>
      </c>
      <c r="C63" s="18" t="s">
        <v>186</v>
      </c>
      <c r="D63" s="4">
        <v>3972003.14</v>
      </c>
      <c r="E63" s="20" t="s">
        <v>189</v>
      </c>
      <c r="F63" s="9">
        <v>45839</v>
      </c>
      <c r="G63" s="1">
        <f t="shared" si="1"/>
        <v>3972003.14</v>
      </c>
      <c r="H63" s="1" t="s">
        <v>191</v>
      </c>
    </row>
    <row r="64" spans="2:8" ht="54" x14ac:dyDescent="0.2">
      <c r="B64" s="31" t="s">
        <v>187</v>
      </c>
      <c r="C64" s="18" t="s">
        <v>188</v>
      </c>
      <c r="D64" s="4">
        <v>212261.38</v>
      </c>
      <c r="E64" s="20" t="s">
        <v>190</v>
      </c>
      <c r="F64" s="9">
        <v>45834</v>
      </c>
      <c r="G64" s="1">
        <f t="shared" si="1"/>
        <v>212261.38</v>
      </c>
      <c r="H64" s="1" t="s">
        <v>192</v>
      </c>
    </row>
    <row r="65" spans="2:8" ht="72" x14ac:dyDescent="0.2">
      <c r="B65" s="31" t="s">
        <v>193</v>
      </c>
      <c r="C65" s="18" t="s">
        <v>194</v>
      </c>
      <c r="D65" s="4">
        <v>1024925.51</v>
      </c>
      <c r="E65" s="20" t="s">
        <v>195</v>
      </c>
      <c r="F65" s="9">
        <v>45818</v>
      </c>
      <c r="G65" s="1">
        <f t="shared" si="1"/>
        <v>1024925.51</v>
      </c>
      <c r="H65" s="1" t="s">
        <v>196</v>
      </c>
    </row>
    <row r="66" spans="2:8" ht="54" x14ac:dyDescent="0.2">
      <c r="B66" s="31" t="s">
        <v>197</v>
      </c>
      <c r="C66" s="18" t="s">
        <v>198</v>
      </c>
      <c r="D66" s="4">
        <v>14019.38</v>
      </c>
      <c r="E66" s="39" t="s">
        <v>200</v>
      </c>
      <c r="F66" s="9">
        <v>45838</v>
      </c>
      <c r="G66" s="1">
        <f t="shared" si="1"/>
        <v>14019.38</v>
      </c>
      <c r="H66" s="1" t="s">
        <v>202</v>
      </c>
    </row>
    <row r="67" spans="2:8" ht="54" x14ac:dyDescent="0.2">
      <c r="B67" s="31" t="s">
        <v>197</v>
      </c>
      <c r="C67" s="18" t="s">
        <v>199</v>
      </c>
      <c r="D67" s="4">
        <v>14779.59</v>
      </c>
      <c r="E67" s="20" t="s">
        <v>201</v>
      </c>
      <c r="F67" s="9">
        <v>45808</v>
      </c>
      <c r="G67" s="1">
        <f t="shared" si="1"/>
        <v>14779.59</v>
      </c>
      <c r="H67" s="1" t="s">
        <v>202</v>
      </c>
    </row>
    <row r="68" spans="2:8" ht="54" x14ac:dyDescent="0.2">
      <c r="B68" s="31" t="s">
        <v>203</v>
      </c>
      <c r="C68" s="18" t="s">
        <v>204</v>
      </c>
      <c r="D68" s="4">
        <v>1437.4</v>
      </c>
      <c r="E68" s="20" t="s">
        <v>206</v>
      </c>
      <c r="F68" s="9">
        <v>45839</v>
      </c>
      <c r="G68" s="1">
        <f t="shared" si="1"/>
        <v>1437.4</v>
      </c>
      <c r="H68" s="1" t="s">
        <v>205</v>
      </c>
    </row>
    <row r="69" spans="2:8" ht="36" x14ac:dyDescent="0.2">
      <c r="B69" s="31" t="s">
        <v>207</v>
      </c>
      <c r="C69" s="18" t="s">
        <v>208</v>
      </c>
      <c r="D69" s="4">
        <v>321015.40000000002</v>
      </c>
      <c r="E69" s="20" t="s">
        <v>213</v>
      </c>
      <c r="F69" s="9">
        <v>45839</v>
      </c>
      <c r="G69" s="1">
        <f t="shared" si="1"/>
        <v>321015.40000000002</v>
      </c>
      <c r="H69" s="1" t="s">
        <v>211</v>
      </c>
    </row>
    <row r="70" spans="2:8" ht="36" x14ac:dyDescent="0.2">
      <c r="B70" s="31" t="s">
        <v>209</v>
      </c>
      <c r="C70" s="18" t="s">
        <v>210</v>
      </c>
      <c r="D70" s="4">
        <v>67260</v>
      </c>
      <c r="E70" s="20" t="s">
        <v>214</v>
      </c>
      <c r="F70" s="9">
        <v>45840</v>
      </c>
      <c r="G70" s="1">
        <f t="shared" si="1"/>
        <v>67260</v>
      </c>
      <c r="H70" s="1" t="s">
        <v>212</v>
      </c>
    </row>
    <row r="71" spans="2:8" ht="36" x14ac:dyDescent="0.2">
      <c r="B71" s="31" t="s">
        <v>55</v>
      </c>
      <c r="C71" s="18" t="s">
        <v>215</v>
      </c>
      <c r="D71" s="4">
        <v>3457.98</v>
      </c>
      <c r="E71" s="20" t="s">
        <v>217</v>
      </c>
      <c r="F71" s="9">
        <v>45824</v>
      </c>
      <c r="G71" s="1">
        <f t="shared" si="1"/>
        <v>3457.98</v>
      </c>
      <c r="H71" s="1" t="s">
        <v>219</v>
      </c>
    </row>
    <row r="72" spans="2:8" ht="54" x14ac:dyDescent="0.2">
      <c r="B72" s="31" t="s">
        <v>55</v>
      </c>
      <c r="C72" s="18" t="s">
        <v>216</v>
      </c>
      <c r="D72" s="4">
        <v>160296.23000000001</v>
      </c>
      <c r="E72" s="20" t="s">
        <v>218</v>
      </c>
      <c r="F72" s="9">
        <v>45836</v>
      </c>
      <c r="G72" s="1">
        <f t="shared" si="1"/>
        <v>160296.23000000001</v>
      </c>
      <c r="H72" s="1" t="s">
        <v>219</v>
      </c>
    </row>
    <row r="73" spans="2:8" ht="54" x14ac:dyDescent="0.2">
      <c r="B73" s="31" t="s">
        <v>220</v>
      </c>
      <c r="C73" s="18" t="s">
        <v>221</v>
      </c>
      <c r="D73" s="4">
        <v>30385</v>
      </c>
      <c r="E73" s="20" t="s">
        <v>222</v>
      </c>
      <c r="F73" s="9">
        <v>45797</v>
      </c>
      <c r="G73" s="1">
        <f t="shared" si="1"/>
        <v>30385</v>
      </c>
      <c r="H73" s="1" t="s">
        <v>223</v>
      </c>
    </row>
    <row r="74" spans="2:8" ht="72" x14ac:dyDescent="0.2">
      <c r="B74" s="31" t="s">
        <v>224</v>
      </c>
      <c r="C74" s="18" t="s">
        <v>225</v>
      </c>
      <c r="D74" s="4">
        <v>26000</v>
      </c>
      <c r="E74" s="20" t="s">
        <v>226</v>
      </c>
      <c r="F74" s="9">
        <v>45835</v>
      </c>
      <c r="G74" s="1">
        <f t="shared" si="1"/>
        <v>26000</v>
      </c>
      <c r="H74" s="1" t="s">
        <v>227</v>
      </c>
    </row>
    <row r="75" spans="2:8" ht="72" x14ac:dyDescent="0.2">
      <c r="B75" s="31" t="s">
        <v>43</v>
      </c>
      <c r="C75" s="18" t="s">
        <v>228</v>
      </c>
      <c r="D75" s="4">
        <v>13300.01</v>
      </c>
      <c r="E75" s="20" t="s">
        <v>229</v>
      </c>
      <c r="F75" s="9">
        <v>45797</v>
      </c>
      <c r="G75" s="1">
        <f t="shared" si="1"/>
        <v>13300.01</v>
      </c>
      <c r="H75" s="1" t="s">
        <v>230</v>
      </c>
    </row>
    <row r="76" spans="2:8" ht="54" x14ac:dyDescent="0.2">
      <c r="B76" s="31" t="s">
        <v>231</v>
      </c>
      <c r="C76" s="18" t="s">
        <v>232</v>
      </c>
      <c r="D76" s="4">
        <v>289798.56</v>
      </c>
      <c r="E76" s="20" t="s">
        <v>234</v>
      </c>
      <c r="F76" s="9">
        <v>45839</v>
      </c>
      <c r="G76" s="1">
        <f t="shared" si="1"/>
        <v>289798.56</v>
      </c>
      <c r="H76" s="1" t="s">
        <v>233</v>
      </c>
    </row>
    <row r="77" spans="2:8" s="27" customFormat="1" ht="72" x14ac:dyDescent="0.2">
      <c r="B77" s="31" t="s">
        <v>235</v>
      </c>
      <c r="C77" s="25" t="s">
        <v>236</v>
      </c>
      <c r="D77" s="38">
        <v>3801600</v>
      </c>
      <c r="E77" s="39" t="s">
        <v>238</v>
      </c>
      <c r="F77" s="40">
        <v>45833</v>
      </c>
      <c r="G77" s="41">
        <f t="shared" si="1"/>
        <v>3801600</v>
      </c>
      <c r="H77" s="41" t="s">
        <v>237</v>
      </c>
    </row>
    <row r="78" spans="2:8" ht="54" x14ac:dyDescent="0.2">
      <c r="B78" s="31" t="s">
        <v>239</v>
      </c>
      <c r="C78" s="18" t="s">
        <v>240</v>
      </c>
      <c r="D78" s="4">
        <v>1549875</v>
      </c>
      <c r="E78" s="20" t="s">
        <v>242</v>
      </c>
      <c r="F78" s="9">
        <v>45852</v>
      </c>
      <c r="G78" s="1">
        <f t="shared" si="1"/>
        <v>1549875</v>
      </c>
      <c r="H78" s="1" t="s">
        <v>241</v>
      </c>
    </row>
    <row r="79" spans="2:8" ht="54" x14ac:dyDescent="0.2">
      <c r="B79" s="31" t="s">
        <v>61</v>
      </c>
      <c r="C79" s="18" t="s">
        <v>243</v>
      </c>
      <c r="D79" s="4">
        <v>50468</v>
      </c>
      <c r="E79" s="20" t="s">
        <v>247</v>
      </c>
      <c r="F79" s="9">
        <v>45833</v>
      </c>
      <c r="G79" s="1">
        <f t="shared" si="1"/>
        <v>50468</v>
      </c>
      <c r="H79" s="1" t="s">
        <v>252</v>
      </c>
    </row>
    <row r="80" spans="2:8" ht="54" x14ac:dyDescent="0.2">
      <c r="B80" s="31" t="s">
        <v>244</v>
      </c>
      <c r="C80" s="18" t="s">
        <v>245</v>
      </c>
      <c r="D80" s="4">
        <v>226464.74</v>
      </c>
      <c r="E80" s="20" t="s">
        <v>248</v>
      </c>
      <c r="F80" s="9">
        <v>45839</v>
      </c>
      <c r="G80" s="1">
        <f t="shared" si="1"/>
        <v>226464.74</v>
      </c>
      <c r="H80" s="1" t="s">
        <v>251</v>
      </c>
    </row>
    <row r="81" spans="2:8" ht="36" x14ac:dyDescent="0.2">
      <c r="B81" s="31" t="s">
        <v>47</v>
      </c>
      <c r="C81" s="18" t="s">
        <v>246</v>
      </c>
      <c r="D81" s="4">
        <v>296470</v>
      </c>
      <c r="E81" s="20" t="s">
        <v>249</v>
      </c>
      <c r="F81" s="9">
        <v>45828</v>
      </c>
      <c r="G81" s="1">
        <f t="shared" si="1"/>
        <v>296470</v>
      </c>
      <c r="H81" s="1" t="s">
        <v>250</v>
      </c>
    </row>
    <row r="82" spans="2:8" x14ac:dyDescent="0.2">
      <c r="B82" s="31"/>
      <c r="C82" s="18"/>
      <c r="D82" s="4"/>
      <c r="E82" s="20"/>
      <c r="F82" s="9"/>
      <c r="G82" s="1">
        <f t="shared" si="1"/>
        <v>0</v>
      </c>
      <c r="H82" s="1"/>
    </row>
    <row r="83" spans="2:8" x14ac:dyDescent="0.2">
      <c r="B83" s="31"/>
      <c r="C83" s="18"/>
      <c r="D83" s="4"/>
      <c r="E83" s="20"/>
      <c r="F83" s="9"/>
      <c r="G83" s="1">
        <f t="shared" ref="G83" si="2">D83</f>
        <v>0</v>
      </c>
      <c r="H83" s="1"/>
    </row>
    <row r="84" spans="2:8" x14ac:dyDescent="0.2">
      <c r="B84" s="32"/>
      <c r="C84" s="16"/>
      <c r="D84" s="4">
        <v>0</v>
      </c>
      <c r="E84" s="14"/>
      <c r="F84" s="9"/>
      <c r="G84" s="1">
        <f t="shared" ref="G84" si="3">+D84</f>
        <v>0</v>
      </c>
      <c r="H84" s="15"/>
    </row>
    <row r="85" spans="2:8" ht="20.25" x14ac:dyDescent="0.3">
      <c r="B85" s="33" t="s">
        <v>7</v>
      </c>
      <c r="C85" s="11"/>
      <c r="D85" s="12">
        <f>SUM(D10:D84)</f>
        <v>36990877.317999996</v>
      </c>
      <c r="E85" s="11"/>
      <c r="F85" s="11"/>
      <c r="G85" s="13">
        <f>SUM(G10:G84)</f>
        <v>36990877.317999996</v>
      </c>
    </row>
    <row r="95" spans="2:8" ht="20.25" x14ac:dyDescent="0.3">
      <c r="B95" s="28" t="s">
        <v>13</v>
      </c>
      <c r="C95" s="5" t="s">
        <v>8</v>
      </c>
      <c r="D95" s="35"/>
      <c r="E95" s="35"/>
      <c r="F95" s="6"/>
      <c r="G95" s="5" t="s">
        <v>14</v>
      </c>
    </row>
    <row r="96" spans="2:8" ht="20.25" x14ac:dyDescent="0.3">
      <c r="B96" s="29" t="s">
        <v>11</v>
      </c>
      <c r="C96" s="6" t="s">
        <v>15</v>
      </c>
      <c r="D96" s="34"/>
      <c r="E96" s="34"/>
      <c r="F96" s="10"/>
      <c r="G96" s="6" t="s">
        <v>12</v>
      </c>
    </row>
  </sheetData>
  <autoFilter ref="A9:H85" xr:uid="{C55FADD5-0EF3-4532-AF60-B89E940E74A3}"/>
  <mergeCells count="5">
    <mergeCell ref="D96:E96"/>
    <mergeCell ref="D95:E95"/>
    <mergeCell ref="B6:H6"/>
    <mergeCell ref="B7:H7"/>
    <mergeCell ref="B8:H8"/>
  </mergeCells>
  <phoneticPr fontId="1" type="noConversion"/>
  <printOptions verticalCentered="1"/>
  <pageMargins left="0.70866141732283472" right="0.70866141732283472" top="0.74803149606299213" bottom="0.74803149606299213" header="0.31496062992125984" footer="0.31496062992125984"/>
  <pageSetup scale="40" fitToHeight="0" orientation="landscape" r:id="rId1"/>
  <rowBreaks count="5" manualBreakCount="5">
    <brk id="28" max="13" man="1"/>
    <brk id="43" max="13" man="1"/>
    <brk id="56" max="13" man="1"/>
    <brk id="75" max="13" man="1"/>
    <brk id="99" max="13" man="1"/>
  </rowBreaks>
  <colBreaks count="1" manualBreakCount="1">
    <brk id="8" max="10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2366139DBB0247B7868BDB8EDE7D4B" ma:contentTypeVersion="6" ma:contentTypeDescription="Crear nuevo documento." ma:contentTypeScope="" ma:versionID="031d09610cebabc9a53fb037678f6e3f">
  <xsd:schema xmlns:xsd="http://www.w3.org/2001/XMLSchema" xmlns:xs="http://www.w3.org/2001/XMLSchema" xmlns:p="http://schemas.microsoft.com/office/2006/metadata/properties" xmlns:ns2="66e55bb0-6a93-486a-a874-be641f4fee4e" xmlns:ns3="7560a857-e2bb-466a-b88c-17500a5332ee" targetNamespace="http://schemas.microsoft.com/office/2006/metadata/properties" ma:root="true" ma:fieldsID="00d22cafd8287d902eb2b7103a96dd7a" ns2:_="" ns3:_="">
    <xsd:import namespace="66e55bb0-6a93-486a-a874-be641f4fee4e"/>
    <xsd:import namespace="7560a857-e2bb-466a-b88c-17500a5332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e55bb0-6a93-486a-a874-be641f4fee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0a857-e2bb-466a-b88c-17500a5332e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4375EF-A633-4FE4-9EA5-322E69CE81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e55bb0-6a93-486a-a874-be641f4fee4e"/>
    <ds:schemaRef ds:uri="7560a857-e2bb-466a-b88c-17500a5332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0105100-234F-4D0A-B1F0-40C6B00C9B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QD</vt:lpstr>
      <vt:lpstr>QD!Área_de_impresión</vt:lpstr>
      <vt:lpstr>QD!Títulos_a_imprimir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Peralta</dc:creator>
  <cp:lastModifiedBy>Daniela Castillo</cp:lastModifiedBy>
  <cp:lastPrinted>2025-08-04T11:51:20Z</cp:lastPrinted>
  <dcterms:created xsi:type="dcterms:W3CDTF">2015-06-05T18:19:34Z</dcterms:created>
  <dcterms:modified xsi:type="dcterms:W3CDTF">2025-08-04T11:51:21Z</dcterms:modified>
</cp:coreProperties>
</file>