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igepepdom.sharepoint.com/ContabilidadII/Documentos compartidos/CUENTAS POR PAGAR 2025/08-AGOSTO 2025/"/>
    </mc:Choice>
  </mc:AlternateContent>
  <xr:revisionPtr revIDLastSave="367" documentId="13_ncr:1_{75435F5F-4EB0-4A98-AFB7-F550983E2390}" xr6:coauthVersionLast="47" xr6:coauthVersionMax="47" xr10:uidLastSave="{38A771A9-E23A-4A40-B6CB-0C26C07EBEC6}"/>
  <bookViews>
    <workbookView xWindow="20370" yWindow="-120" windowWidth="24240" windowHeight="13020" xr2:uid="{00000000-000D-0000-FFFF-FFFF00000000}"/>
  </bookViews>
  <sheets>
    <sheet name="QD" sheetId="3" r:id="rId1"/>
  </sheets>
  <definedNames>
    <definedName name="_xlnm._FilterDatabase" localSheetId="0" hidden="1">QD!$A$9:$H$120</definedName>
    <definedName name="_xlnm.Print_Area" localSheetId="0">QD!$A$1:$N$155</definedName>
    <definedName name="_xlnm.Print_Titles" localSheetId="0">QD!$1:$9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7" i="3" l="1"/>
  <c r="G112" i="3"/>
  <c r="G113" i="3"/>
  <c r="G114" i="3"/>
  <c r="G115" i="3"/>
  <c r="G116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97" i="3"/>
  <c r="G98" i="3"/>
  <c r="G99" i="3"/>
  <c r="G95" i="3"/>
  <c r="G96" i="3"/>
  <c r="G89" i="3"/>
  <c r="G90" i="3"/>
  <c r="G91" i="3"/>
  <c r="G92" i="3"/>
  <c r="G93" i="3"/>
  <c r="G94" i="3"/>
  <c r="G80" i="3"/>
  <c r="G81" i="3"/>
  <c r="G82" i="3"/>
  <c r="G83" i="3"/>
  <c r="G84" i="3"/>
  <c r="G85" i="3"/>
  <c r="G86" i="3"/>
  <c r="G87" i="3"/>
  <c r="G88" i="3"/>
  <c r="G75" i="3"/>
  <c r="G76" i="3"/>
  <c r="G77" i="3"/>
  <c r="G78" i="3"/>
  <c r="G79" i="3"/>
  <c r="G68" i="3"/>
  <c r="G69" i="3"/>
  <c r="G70" i="3"/>
  <c r="G71" i="3"/>
  <c r="G72" i="3"/>
  <c r="G73" i="3"/>
  <c r="G74" i="3"/>
  <c r="G64" i="3"/>
  <c r="G65" i="3"/>
  <c r="G66" i="3"/>
  <c r="G67" i="3"/>
  <c r="G57" i="3"/>
  <c r="G58" i="3"/>
  <c r="G59" i="3"/>
  <c r="G60" i="3"/>
  <c r="G61" i="3"/>
  <c r="G62" i="3"/>
  <c r="G63" i="3"/>
  <c r="G45" i="3" l="1"/>
  <c r="G46" i="3"/>
  <c r="G47" i="3"/>
  <c r="G48" i="3"/>
  <c r="G49" i="3"/>
  <c r="G50" i="3"/>
  <c r="G51" i="3"/>
  <c r="G52" i="3"/>
  <c r="G53" i="3"/>
  <c r="G54" i="3"/>
  <c r="G55" i="3"/>
  <c r="G56" i="3"/>
  <c r="G44" i="3"/>
  <c r="G38" i="3"/>
  <c r="G39" i="3"/>
  <c r="G40" i="3"/>
  <c r="G41" i="3"/>
  <c r="G42" i="3"/>
  <c r="G43" i="3"/>
  <c r="G32" i="3"/>
  <c r="G33" i="3"/>
  <c r="G34" i="3"/>
  <c r="G35" i="3"/>
  <c r="G36" i="3"/>
  <c r="G37" i="3"/>
  <c r="G29" i="3"/>
  <c r="G30" i="3"/>
  <c r="G31" i="3"/>
  <c r="G24" i="3"/>
  <c r="G25" i="3"/>
  <c r="G26" i="3"/>
  <c r="G27" i="3"/>
  <c r="G28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D120" i="3" l="1"/>
  <c r="G10" i="3" l="1"/>
  <c r="G119" i="3" l="1"/>
  <c r="G120" i="3" l="1"/>
</calcChain>
</file>

<file path=xl/sharedStrings.xml><?xml version="1.0" encoding="utf-8"?>
<sst xmlns="http://schemas.openxmlformats.org/spreadsheetml/2006/main" count="450" uniqueCount="350">
  <si>
    <t>VALOR EN RD$</t>
  </si>
  <si>
    <t>PLAN QD</t>
  </si>
  <si>
    <t>PROVEEDOR</t>
  </si>
  <si>
    <t>CONCEPTO</t>
  </si>
  <si>
    <t>FACTURA NCF</t>
  </si>
  <si>
    <t>FECHA DE FACTURA</t>
  </si>
  <si>
    <t>MONTO FACTURADO</t>
  </si>
  <si>
    <t>TOTAL EN RD$</t>
  </si>
  <si>
    <t>Claribel Rosario</t>
  </si>
  <si>
    <t>MONTO PAGADO</t>
  </si>
  <si>
    <t>Lib.</t>
  </si>
  <si>
    <t>Analista Financiero</t>
  </si>
  <si>
    <t>Encargado Departamento Financiero</t>
  </si>
  <si>
    <t>Daniela Castillo</t>
  </si>
  <si>
    <t>Jesus Miguel Ozuna</t>
  </si>
  <si>
    <t>Directora Administrativa y Financiera.</t>
  </si>
  <si>
    <t>CELNA ENTERPRISES SRL</t>
  </si>
  <si>
    <t>PAGO FACTURA 55, CORRESPONDIENTE A LA ORDEN NO. PROPEEP-DAF-CM-2025-0022, PARA LA ADQUISICION DE MONTACARGAS, SEGÚN DOCUEMNTACION ANEXA.</t>
  </si>
  <si>
    <t>E450000000055</t>
  </si>
  <si>
    <t>1612-1</t>
  </si>
  <si>
    <t>SKAGEN SRL</t>
  </si>
  <si>
    <t>PAGO FACTURAS 698 , CORRESPONDIENTE AL PROCESO NO.QEC-CCC-PEPU-2022-0002 ADENDA NO. BS-0015637-2024 EL ALQUILER INMUEBLE NAVE II DEL COMPLEJO MEYCY, DE 2,105 M2, PARA SER UTILIZADO COMO ALMACEN INSTITUCIONAL CON ÁREA DE CARGA Y DESCARGA, UBICADO EN EL KM11 DE LA AUTOPISTA DUARTE, PARAJE LA TIERRA LLANA, DEL PERIODO 18/06/2025 AL 18/07/2025 Y 18/05/2025 AL 18/06/2025,SEGÚN DOCUMENTACIÓN ANEXA.</t>
  </si>
  <si>
    <t>B1500000703</t>
  </si>
  <si>
    <t>1656-1</t>
  </si>
  <si>
    <t>COMIDAS SANAS P &amp; R SRL</t>
  </si>
  <si>
    <t>PAGO FACTURA NO.823, CORRESPONDIENTE AL PROCESO NO. QST-CCC-CP-2023-0030, CERTIFICACIÓN DE CONTRATO NO BS-0015582-2023, CERTIFICACIÓN ADENDA NO.BS-0014423-2024, CONVOCADO PARA EL SERVICIO DE CATERING PARA LAS ACTIVIDADES DE LA INSTITUCIÓN, SEGÚN DOCUMENTACIÓN ANEXA.</t>
  </si>
  <si>
    <t>PAGO FACTURA NO.857, CORRESPONDIENTE AL PROCESO NO. QST-CCC-CP-2023-0030, CERTIFICACIÓN DE CONTRATO NO BS-0015582-2023, CERTIFICACIÓN ADENDA NO.BS-0014423-2024, CONVOCADO PARA EL SERVICIO DE CATERING PARA LAS ACTIVIDADES DE LA INSTITUCIÓN, SEGÚN DOCUMENTACIÓN ANEXA.</t>
  </si>
  <si>
    <t>PAGO FACTURA NO.877, CORRESPONDIENTE AL PROCESO NO. QST-CCC-CP-2023-0030, CERTIFICACIÓN DE CONTRATO NO BS-0015582-2023, CERTIFICACIÓN ADENDA NO.BS-0014423-2024, CONVOCADO PARA EL SERVICIO DE CATERING PARA LAS ACTIVIDADES DE LA INSTITUCIÓN, SEGÚN DOCUMENTACIÓN ANEXA.</t>
  </si>
  <si>
    <t>PAGO FACTURA NO.878, CORRESPONDIENTE AL PROCESO NO. QST-CCC-CP-2023-0030, CERTIFICACIÓN DE CONTRATO NO BS-0015582-2023, CERTIFICACIÓN ADENDA NO.BS-0014423-2024, CONVOCADO PARA EL SERVICIO DE CATERING PARA LAS ACTIVIDADES DE LA INSTITUCIÓN, SEGÚN DOCUMENTACIÓN ANEXA.</t>
  </si>
  <si>
    <t>1641-1</t>
  </si>
  <si>
    <t>B1500000823</t>
  </si>
  <si>
    <t>B1500000857</t>
  </si>
  <si>
    <t>B1500000877</t>
  </si>
  <si>
    <t>B1500000878</t>
  </si>
  <si>
    <t>MINERVINO SRL</t>
  </si>
  <si>
    <t xml:space="preserve"> PAGO FACTURA 222, CORRESPONDIENTE AL PROCESO NO. PROPEEP-DAF-CM-2024-0035, PARA LA ADQUISICIÓN DE FARDOS DE AGUA PARA USO INSTITUCIONAL, SEGÚN DOCUMENTACIÓN ANEXA.</t>
  </si>
  <si>
    <t>1673-1</t>
  </si>
  <si>
    <t>B1500000222</t>
  </si>
  <si>
    <t>GRUPO EMPRESARIAL ONI3 SRL</t>
  </si>
  <si>
    <t>PAGO FACTURA 274, CORRESPONDIENTE A LA ORDEN NO. PROPEEP-DAF-CM-2025-0021, PARA LA ADQUISICIÓN DE ÚTILES DEPORTIVOS, DIRIGIDO A MIPYMES MUJER, SEGÚN DOCUMENTACIÓN ANEXA.</t>
  </si>
  <si>
    <t>B1500000274</t>
  </si>
  <si>
    <t>1675-1</t>
  </si>
  <si>
    <t>ASM BORDADOS Y ARTICULOS PREMIUM SRL</t>
  </si>
  <si>
    <t xml:space="preserve"> PAGO FACTURA NO.4, CORRESPONDIENTE AL PROCESO NO. PROPEEP-DAF-CD-2025-0020, PARA LA CONTRATACIÓN DE ADQUISICIÓN DE SEÑALÉTICAS PARA ÁREAS DE LA INSTITUCIÓN, SEGÚN DOCUMENTACIÓN ANEXA.</t>
  </si>
  <si>
    <t>B1500000004</t>
  </si>
  <si>
    <t>1677-1</t>
  </si>
  <si>
    <t>LOURDES YNMACULADA DE OLEO VALENZUELA</t>
  </si>
  <si>
    <t xml:space="preserve"> PAGO FACTURA NO.161, CORRESPONDIENTE A LA ORDEN NO.016, CORRESPONDIENTE A LOS SERVICIOS NOTARIALES REALIZADOS PARA LA INSTITUCIÓN, SEGÚN DOCUMENTACIÓN ANEXA.</t>
  </si>
  <si>
    <t>B1500000161</t>
  </si>
  <si>
    <t>1699-1</t>
  </si>
  <si>
    <t>THE CLASIC GOURMET H &amp; A SRL</t>
  </si>
  <si>
    <t xml:space="preserve"> PAGO FACTURA NO.283, CORRESPONDIENTE AL PROCESO NO.PROPEEP-CCC-LPN-2024-0012, CONVOCADO PARA LA CONTRATACIÓN DE SERVICIO DE ALIMENTACIÓN PRE-EMPACADOS PARA EL PERSONAL DE LA INSTITUCIÓN Y SUS DEPENDENCIAS , DIRIGIDO A MIPYMES, LOTE 3, SEGÚN DOCUMENTACIÓN ANEXA.</t>
  </si>
  <si>
    <t>1695-1</t>
  </si>
  <si>
    <t>E450000000283</t>
  </si>
  <si>
    <t>DITA SERVICES SRL</t>
  </si>
  <si>
    <t>PAGO FACTURA NO.592, CORRESPONDIENTE AL PROCESO NO. PROPEEP-DAF-CM-2025-0005, PARA LA CONTRATACIÓN DE SERVICIOS DE FUMIGACIÓN GENERAL DE INSECTOS RASTREROS, VOLADORES Y MICROORGANISMOS EN LAS INSTALACIONES DE LA INSTITUCIÓN, DIRIGIDO A EMPRESAS MIPYMES, POR UN VALOR DE RD$11,505.00, MENOS RET. 5% ISR RD$487.50, SEGÚN DOCUMENTACIÓN ANEXA.</t>
  </si>
  <si>
    <t>1671-1</t>
  </si>
  <si>
    <t>B1500000592</t>
  </si>
  <si>
    <t>AGENCIA DE VIAJES MILENA TOURS SRL</t>
  </si>
  <si>
    <t xml:space="preserve"> PAGO FACTURAS 7821, CORRESPONDIENTE AL PROCESO NO. PROPEEP-CCC-CP-2024-0005, ADENDA EN TIEMPO NO.BS-002874-2025, PARA LA CONTRATACIÓN DE SERVICIO DE AGENCIAS DE VIAJES PARA LAS RESERVAS DE HOSPEDAJES A NIVEL NACIONAL, ALQUILER DE SALONES DE EVENTOS EN HOTELES NACIONALES Y OTROS SERVICIOS AFINES PARA USO INSTITUCIONAL, SEGÚN DOCUMENTACIÓN ANEXA.</t>
  </si>
  <si>
    <t xml:space="preserve"> PAGO FACTURAS  7872, CORRESPONDIENTE AL PROCESO NO. PROPEEP-CCC-CP-2024-0005, ADENDA EN TIEMPO NO.BS-002874-2025, PARA LA CONTRATACIÓN DE SERVICIO DE AGENCIAS DE VIAJES PARA LAS RESERVAS DE HOSPEDAJES A NIVEL NACIONAL, ALQUILER DE SALONES DE EVENTOS EN HOTELES NACIONALES Y OTROS SERVICIOS AFINES PARA USO INSTITUCIONAL, SEGÚN DOCUMENTACIÓN ANEXA.</t>
  </si>
  <si>
    <t xml:space="preserve"> PAGO FACTURAS 7920, CORRESPONDIENTE AL PROCESO NO. PROPEEP-CCC-CP-2024-0005, ADENDA EN TIEMPO NO.BS-002874-2025, PARA LA CONTRATACIÓN DE SERVICIO DE AGENCIAS DE VIAJES PARA LAS RESERVAS DE HOSPEDAJES A NIVEL NACIONAL, ALQUILER DE SALONES DE EVENTOS EN HOTELES NACIONALES Y OTROS SERVICIOS AFINES PARA USO INSTITUCIONAL, SEGÚN DOCUMENTACIÓN ANEXA.</t>
  </si>
  <si>
    <t xml:space="preserve"> PAGO FACTURAS  8101 CORRESPONDIENTE AL PROCESO NO. PROPEEP-CCC-CP-2024-0005, ADENDA EN TIEMPO NO.BS-002874-2025, PARA LA CONTRATACIÓN DE SERVICIO DE AGENCIAS DE VIAJES PARA LAS RESERVAS DE HOSPEDAJES A NIVEL NACIONAL, ALQUILER DE SALONES DE EVENTOS EN HOTELES NACIONALES Y OTROS SERVICIOS AFINES PARA USO INSTITUCIONAL, SEGÚN DOCUMENTACIÓN ANEXA.</t>
  </si>
  <si>
    <t xml:space="preserve"> PAGO FACTURAS 8102, CORRESPONDIENTE AL PROCESO NO. PROPEEP-CCC-CP-2024-0005, ADENDA EN TIEMPO NO.BS-002874-2025, PARA LA CONTRATACIÓN DE SERVICIO DE AGENCIAS DE VIAJES PARA LAS RESERVAS DE HOSPEDAJES A NIVEL NACIONAL, ALQUILER DE SALONES DE EVENTOS EN HOTELES NACIONALES Y OTROS SERVICIOS AFINES PARA USO INSTITUCIONAL, SEGÚN DOCUMENTACIÓN ANEXA.</t>
  </si>
  <si>
    <t>B1500007821</t>
  </si>
  <si>
    <t>B1500007872</t>
  </si>
  <si>
    <t>B1500007920</t>
  </si>
  <si>
    <t>B1500008101</t>
  </si>
  <si>
    <t>B1500008102</t>
  </si>
  <si>
    <t>1364-1</t>
  </si>
  <si>
    <t>GREGORIA DEL ROSARIO ORTIZ THEN</t>
  </si>
  <si>
    <t xml:space="preserve">PAGO FACTURA NO.238, CORRESPONDIENTE AL PROCESO NO.QST-CCC-CP-2023-0029, ADENDA EN TIEMPO NO. BS-0014772-2024, CONVOCADO PARA LA ADQUISICIÓN DE UNIFORMES, T-HIRTS Y GORRAS, PARA LAS JORNADAS DE INCLUSIÓN SOCIAL Y USO INSTITUCIONAL, SEGÚN DOCUMENTACIÓN ANEXA. </t>
  </si>
  <si>
    <t>1704-1</t>
  </si>
  <si>
    <t>B1500000238</t>
  </si>
  <si>
    <t>HERMOSILLO COMERCIAL SRL</t>
  </si>
  <si>
    <t xml:space="preserve"> PAGO FACTURA NO.1554, CORRESPONDIENTE AL PROCESO NO.QST-CCC-LPN-2023-0006, CONVOCADO PARA LA ADQUISICIÓN DE ALIMENTOS Y BEBIDAS PARA LAS JORNADAS DE INCLUSIÓN SOCIAL, LOTE 2, SEGÚN DOCUMENTACIÓN ANEXA.</t>
  </si>
  <si>
    <t xml:space="preserve"> PAGO FACTURA NO.1560, CORRESPONDIENTE AL PROCESO NO.QST-CCC-LPN-2023-0006, CONVOCADO PARA LA ADQUISICIÓN DE ALIMENTOS Y BEBIDAS PARA LAS JORNADAS DE INCLUSIÓN SOCIAL, LOTE 2, SEGÚN DOCUMENTACIÓN ANEXA.</t>
  </si>
  <si>
    <t xml:space="preserve"> PAGO FACTURA NO.1567, CORRESPONDIENTE AL PROCESO NO.QST-CCC-LPN-2023-0006, CONVOCADO PARA LA ADQUISICIÓN DE ALIMENTOS Y BEBIDAS PARA LAS JORNADAS DE INCLUSIÓN SOCIAL, LOTE 2, SEGÚN DOCUMENTACIÓN ANEXA.</t>
  </si>
  <si>
    <t xml:space="preserve"> PAGO FACTURA NO.2, CORRESPONDIENTE AL PROCESO NO.QST-CCC-LPN-2023-0006, CONVOCADO PARA LA ADQUISICIÓN DE ALIMENTOS Y BEBIDAS PARA LAS JORNADAS DE INCLUSIÓN SOCIAL, LOTE 2, SEGÚN DOCUMENTACIÓN ANEXA.</t>
  </si>
  <si>
    <t>B1500001554</t>
  </si>
  <si>
    <t>B1500001560</t>
  </si>
  <si>
    <t>B1500001567</t>
  </si>
  <si>
    <t>E450000000002</t>
  </si>
  <si>
    <t>1720-1</t>
  </si>
  <si>
    <t>ROSSEL SRL</t>
  </si>
  <si>
    <t>PAGO FACTURA NO.3, CORRESPONDIENTE AL PROCESO NO. PROPEEP-DAF-CM-2025-0023, CONVOCADO PARA ADQUISICIÓN DE HERRAMIENTAS, MATERIALES ELÉCTRICOS Y MAQUINARIAS, SEGÚN DOCUMENTACIÓN ANEXA.</t>
  </si>
  <si>
    <t>E450000000003</t>
  </si>
  <si>
    <t>1714-1</t>
  </si>
  <si>
    <t>TOTALENERGIES MARKETING DOMINICANA SA</t>
  </si>
  <si>
    <t xml:space="preserve"> PAGO FACTURA NO.8968, CORRESPONDIENTE AL PROCESO NO.PROPEEP-CCC-LPN-2025-0002, PARA LA ADQUISICIÓN DE TICKETS DE COMBUSTIBLE PARA SER UTILIZADOS EN LA FLOTILLA VEHICULAR PARA LA OPERATIVIDAD DE LA INSTITUCIÓN, SEGÚN DOCUMENTACIÓN ANEXA.</t>
  </si>
  <si>
    <t>1712-1</t>
  </si>
  <si>
    <t>E450000028968</t>
  </si>
  <si>
    <t>NL OVIEDO GROUP SRL</t>
  </si>
  <si>
    <t>PAGO FACTURA NO.169, CORRESPONDIENTE AL PROCESO NO.PROPEEP-DAF-CM-2024-0016, PARA LA ADQUISICIÓN DE GALLETAS Y LECHE CON CHOCOLATE PARA SER DISTRIBUIDAS EN LA JORNADA DE INCLUSIÓN SOCIAL, DIRIGIDO A MIPYMES MUJER, SEGÚN DOCUMENTACIÓN ANEXA.</t>
  </si>
  <si>
    <t>1708-1</t>
  </si>
  <si>
    <t>B1500000169</t>
  </si>
  <si>
    <t>SANTO DOMINGO MOTORS COMPANY SA</t>
  </si>
  <si>
    <t xml:space="preserve"> PAGO FACTURA 2534, CORRESPONDIENTE AL PROCESO NO.QST-CCC-PEPU-2023-0001, ADENDA EN TIEMPO NO.BS-0012435-2024, ADENDA EN MONTO NO.BS-00036633-2025, CONVOCADO PARA EL SERVICIO DE MANTENIMIENTO FLOTILLA VEHICULAR, POR UN VALOR DE RD$430,783.29, SEGÚN DOCUMENTACIÓN ANEXA.</t>
  </si>
  <si>
    <t xml:space="preserve"> PAGO FACTURA 3006, CORRESPONDIENTE AL PROCESO NO.QST-CCC-PEPU-2023-0001, ADENDA EN TIEMPO NO.BS-0012435-2024, ADENDA EN MONTO NO.BS-00036633-2025, CONVOCADO PARA EL SERVICIO DE MANTENIMIENTO FLOTILLA VEHICULAR, POR UN VALOR DE RD$430,783.29, SEGÚN DOCUMENTACIÓN ANEXA.</t>
  </si>
  <si>
    <t xml:space="preserve"> PAGO FACTURA 3010, CORRESPONDIENTE AL PROCESO NO.QST-CCC-PEPU-2023-0001, ADENDA EN TIEMPO NO.BS-0012435-2024, ADENDA EN MONTO NO.BS-00036633-2025, CONVOCADO PARA EL SERVICIO DE MANTENIMIENTO FLOTILLA VEHICULAR, POR UN VALOR DE RD$430,783.29, SEGÚN DOCUMENTACIÓN ANEXA.</t>
  </si>
  <si>
    <t xml:space="preserve"> PAGO FACTURA 3068, CORRESPONDIENTE AL PROCESO NO.QST-CCC-PEPU-2023-0001, ADENDA EN TIEMPO NO.BS-0012435-2024, ADENDA EN MONTO NO.BS-00036633-2025, CONVOCADO PARA EL SERVICIO DE MANTENIMIENTO FLOTILLA VEHICULAR, POR UN VALOR DE RD$430,783.29, SEGÚN DOCUMENTACIÓN ANEXA.</t>
  </si>
  <si>
    <t xml:space="preserve"> PAGO FACTURA 3212, CORRESPONDIENTE AL PROCESO NO.QST-CCC-PEPU-2023-0001, ADENDA EN TIEMPO NO.BS-0012435-2024, ADENDA EN MONTO NO.BS-00036633-2025, CONVOCADO PARA EL SERVICIO DE MANTENIMIENTO FLOTILLA VEHICULAR, POR UN VALOR DE RD$430,783.29, SEGÚN DOCUMENTACIÓN ANEXA.</t>
  </si>
  <si>
    <t xml:space="preserve"> PAGO FACTURA 3353, CORRESPONDIENTE AL PROCESO NO.QST-CCC-PEPU-2023-0001, ADENDA EN TIEMPO NO.BS-0012435-2024, ADENDA EN MONTO NO.BS-00036633-2025, CONVOCADO PARA EL SERVICIO DE MANTENIMIENTO FLOTILLA VEHICULAR, POR UN VALOR DE RD$430,783.29, SEGÚN DOCUMENTACIÓN ANEXA.</t>
  </si>
  <si>
    <t xml:space="preserve"> PAGO FACTURA 3381, CORRESPONDIENTE AL PROCESO NO.QST-CCC-PEPU-2023-0001, ADENDA EN TIEMPO NO.BS-0012435-2024, ADENDA EN MONTO NO.BS-00036633-2025, CONVOCADO PARA EL SERVICIO DE MANTENIMIENTO FLOTILLA VEHICULAR, POR UN VALOR DE RD$430,783.29, SEGÚN DOCUMENTACIÓN ANEXA.</t>
  </si>
  <si>
    <t xml:space="preserve"> PAGO FACTURA 3418, CORRESPONDIENTE AL PROCESO NO.QST-CCC-PEPU-2023-0001, ADENDA EN TIEMPO NO.BS-0012435-2024, ADENDA EN MONTO NO.BS-00036633-2025, CONVOCADO PARA EL SERVICIO DE MANTENIMIENTO FLOTILLA VEHICULAR, POR UN VALOR DE RD$430,783.29, SEGÚN DOCUMENTACIÓN ANEXA.</t>
  </si>
  <si>
    <t xml:space="preserve"> PAGO FACTURA 3540, CORRESPONDIENTE AL PROCESO NO.QST-CCC-PEPU-2023-0001, ADENDA EN TIEMPO NO.BS-0012435-2024, ADENDA EN MONTO NO.BS-00036633-2025, CONVOCADO PARA EL SERVICIO DE MANTENIMIENTO FLOTILLA VEHICULAR, POR UN VALOR DE RD$430,783.29, SEGÚN DOCUMENTACIÓN ANEXA.</t>
  </si>
  <si>
    <t>1866-1</t>
  </si>
  <si>
    <t>E450000002534</t>
  </si>
  <si>
    <t>E450000003006</t>
  </si>
  <si>
    <t>E450000003010</t>
  </si>
  <si>
    <t>E450000003068</t>
  </si>
  <si>
    <t>E450000003212</t>
  </si>
  <si>
    <t>E450000003353</t>
  </si>
  <si>
    <t>E450000003381</t>
  </si>
  <si>
    <t>E450000003418</t>
  </si>
  <si>
    <t>E450000003540</t>
  </si>
  <si>
    <t>GRUPO ZOMO SRL</t>
  </si>
  <si>
    <t>PAGO FACTURA 130, CORRESPONDIENTE AL PROCESO NO.PROPEEP-DAF-CD-2025-0012, PARA LA ADQUISICIÓN DE SILLAS PLÁSTICAS PARA USO INSTITUCIONAL, SEGÚN DOCUMENTACIÓN ANEXA.</t>
  </si>
  <si>
    <t>B1500000130</t>
  </si>
  <si>
    <t>PYQUI MOVIL SRL</t>
  </si>
  <si>
    <t>PAGO FACTURA NO.88, CORRESPONDIENTE A LA ORDEN NO. PROPEEP-DAF-CD-2024-0028, PARA LA CONTRATACIÓN DE SERVICIO DE MONITOREO SATELITAL MEDIANTE GPS, PARA LA FLOTILLA VEHICULAR DE LA INSTITUCIÓN, SEGÚN DOCUMENTACIÓN ANEXA.</t>
  </si>
  <si>
    <t>1731-1</t>
  </si>
  <si>
    <t>1884-1</t>
  </si>
  <si>
    <t>B1500000088</t>
  </si>
  <si>
    <t>ESTRELLA ROJA SRL</t>
  </si>
  <si>
    <t>P PAGO FACTURAS 108, CORRESPONDIENTE AL PROCESO NO.PROPEEP-CCC-LPN-2025-0003, PARA LA ADQUISICIÓN DE KITS DE RACIONES ALIMENTARIAS PARA SER DONADAS EN LAS JORNADAS DE INCLUSIÓN SOCIAL, LOTE I, SEGÚN DOCUMENTACIÓN ANEXA.</t>
  </si>
  <si>
    <t>P PAGO FACTURAS 109, CORRESPONDIENTE AL PROCESO NO.PROPEEP-CCC-LPN-2025-0003, PARA LA ADQUISICIÓN DE KITS DE RACIONES ALIMENTARIAS PARA SER DONADAS EN LAS JORNADAS DE INCLUSIÓN SOCIAL, LOTE I, SEGÚN DOCUMENTACIÓN ANEXA.</t>
  </si>
  <si>
    <t>1903-1</t>
  </si>
  <si>
    <t>B1500000108</t>
  </si>
  <si>
    <t>B1500000109</t>
  </si>
  <si>
    <t>COMPAÑÍA DOMINICANA DE TELEFONOS SA</t>
  </si>
  <si>
    <t>PAGO FACTURA 6670, CORRESPONDIENTE AL SERVICIO DE TELÉLEFONO, LICENCIA E INTERNET DE LA INSTITUCIÓN, SEGÚN DOCUEMNTACIÓN ANEXA.</t>
  </si>
  <si>
    <t>PAGO FACTURA 6429, CORRESPONDIENTE AL SERVICIO DE TELÉLEFONO, LICENCIA E INTERNET DE LA INSTITUCIÓN, SEGÚN DOCUEMNTACIÓN ANEXA.</t>
  </si>
  <si>
    <t>PAGO FACTURA 6430, CORRESPONDIENTE AL SERVICIO DE TELÉLEFONO, LICENCIA E INTERNET DE LA INSTITUCIÓN, SEGÚN DOCUEMNTACIÓN ANEXA.</t>
  </si>
  <si>
    <t>PAGO FACTURA 6486, CORRESPONDIENTE AL SERVICIO DE TELÉLEFONO, LICENCIA E INTERNET DE LA INSTITUCIÓN, SEGÚN DOCUEMNTACIÓN ANEXA.</t>
  </si>
  <si>
    <t>PAGO FACTURA 6929, CORRESPONDIENTE AL SERVICIO DE TELÉLEFONO, LICENCIA E INTERNET DE LA INSTITUCIÓN, SEGÚN DOCUEMNTACIÓN ANEXA.</t>
  </si>
  <si>
    <t>PAGO FACTURA 6959, CORRESPONDIENTE AL SERVICIO DE TELÉLEFONO, LICENCIA E INTERNET DE LA INSTITUCIÓN, SEGÚN DOCUEMNTACIÓN ANEXA.</t>
  </si>
  <si>
    <t>1920-1</t>
  </si>
  <si>
    <t>E450000086670</t>
  </si>
  <si>
    <t>E450000086429</t>
  </si>
  <si>
    <t>E450000086430</t>
  </si>
  <si>
    <t>E450000086486</t>
  </si>
  <si>
    <t>E450000086929</t>
  </si>
  <si>
    <t>E450000086959</t>
  </si>
  <si>
    <t>FARMATEM SRL</t>
  </si>
  <si>
    <t>PAGO FACTURA 728, CORRESPONDIENTE AL PROCESO NO.PROPEEP-CCC-CP-2025-0010, 2DA. CONVOCATORIA PARA LA ADQUISICIÓN DE MEDICAMENTOS PARA SER DONADOS EN LAS JORNADAS Y PROGRAMAS DE INCLUSIÓN SOCIAL, ITEMS 1 Y 2, SEGÚN DOCUMENTACIÓN ANEXA.</t>
  </si>
  <si>
    <t>1924-1</t>
  </si>
  <si>
    <t>B1500000728</t>
  </si>
  <si>
    <t>SEGURO NACIONAL DE SALUD</t>
  </si>
  <si>
    <t>PAGO FACTURA 3625, CORRESPONDINETE AL PLAN COMPLEMENTARIO DE SALUD, DEL PERIODO 01/08/2025 AL 31/08/2025, SEGÚN DOCUMENTACION ANEXA.</t>
  </si>
  <si>
    <t>E450000003625</t>
  </si>
  <si>
    <t>1913-1</t>
  </si>
  <si>
    <t>HUMANOS SEGUROS SA</t>
  </si>
  <si>
    <t>PAGO FACTURA NO.5207, CORRESPONDIENTE AL SEGURO COMPLEMENTARIO PARA EL PERSONAL INSTITUCIONAL, DEL MES DE AGOSTO, SEGÚN DOCUMENTACION ANEXA.</t>
  </si>
  <si>
    <t>1929-1</t>
  </si>
  <si>
    <t>E450000005207</t>
  </si>
  <si>
    <t>MAGGIE HELEN CESPEDES MARMOLEJOS</t>
  </si>
  <si>
    <t>PAGO FACTURA NIO.305, CORRESPONDIENTE A LA ORDEN NO.017, PARA LOS SERVICIOS NOTARIALES REALIZADOS PARA LA INSTITUCIÓN, SEGÚN DOCUMENTACIÓN ANEXA.</t>
  </si>
  <si>
    <t>1919-1</t>
  </si>
  <si>
    <t>B1500000305</t>
  </si>
  <si>
    <t>CONSTRUNOVE SRL</t>
  </si>
  <si>
    <t>PAGO FACTURAS NO.25, CORRESPONDIENTE AL PROCESO NO. PROPEEP-CCC-CP-2024-0011, ADENDA EN TIEMPO NO. CO-0003253-2024, PARA EL REMOZAMIENTO DE TECHOS EN EL MUNICIPIO DE BONAO, PROVINCIA MONSEÑOR NOUEL, SEGÚN DOCUMENTACIÓN ANEXA.</t>
  </si>
  <si>
    <t>1908-1</t>
  </si>
  <si>
    <t>PAGO FACTURAS NO.24, CORRESPONDIENTE AL PROCESO NO. PROPEEP-CCC-CP-2024-0011, ADENDA EN TIEMPO NO. CO-0003253-2024, PARA EL REMOZAMIENTO DE TECHOS EN EL MUNICIPIO DE BONAO, PROVINCIA MONSEÑOR NOUEL, SEGÚN DOCUMENTACIÓN ANEXA.</t>
  </si>
  <si>
    <t>E450000000024</t>
  </si>
  <si>
    <t>E450000000025</t>
  </si>
  <si>
    <t>CONSORCIO DE TARJETAS DOMINICANAS S A</t>
  </si>
  <si>
    <t xml:space="preserve"> PAGO FACTURAS NO.352, CORRESPONDIENTE AL PROCESO NO.PROPEEP-DAF-CD-2025-0038, CONVOCADO PARA RECARGAR DEL SERVICIO DE PASO RÁPIDO PARA LA FLOTILLA VEHICULAR INSTITUCIONAL, SEGÚN DOCUMENTACIÓN ANEXA.</t>
  </si>
  <si>
    <t>1880-1</t>
  </si>
  <si>
    <t>E450000000352</t>
  </si>
  <si>
    <t>SEGURO RESERVAS SA</t>
  </si>
  <si>
    <t>PAGO FRACTURA 7106, CORRESPONDIENTE AL SEGURO DE VIDA COLECTIVO, DEL PERIODO 01/08/2025-31/08/2025, SEGÚN DOCUEMNTACION ANEXA.</t>
  </si>
  <si>
    <t>1916-1</t>
  </si>
  <si>
    <t>E450000007106</t>
  </si>
  <si>
    <t>EFIITSA EIRL</t>
  </si>
  <si>
    <t xml:space="preserve"> PAGO FACTURA NO.39, CORRESPONDIENTE AL PROCESO NO.PROPEEP-DAF-CM-2025-0023, PARA LA ADQUISICIÓN DE HERRAMIENTAS, MATERIALES ELECTRÓNICOS Y MAQUINARIAS, SEGÚN DOCUMENTACIÓN ANEXA.</t>
  </si>
  <si>
    <t>1956-1</t>
  </si>
  <si>
    <t>B1500000039</t>
  </si>
  <si>
    <t>JCP SERVICIOS DE PROTECCION CONTRA INCENDIOS SRL</t>
  </si>
  <si>
    <t xml:space="preserve"> PAGO FACTURA NO.309, CORRESPONDIENTE AL PROCESO NO.PROPEEP-DAF-CD-2025-0033, PARA LA ADQUISICIÓN  DE EXTINTORES CON INSTALACIÓN Y SEÑALIZACIÓN INCLUIDO, SEGÚN DOCUMENTACIÓN ANEXA.</t>
  </si>
  <si>
    <t>PAGO FACTURA 308, CORRESPONDIENTE AL PROCESO NO. NO.PROPEEP-DAF-CD-2025-0034, CONVOCADO PARA EL SERVICIO DE RECARGA DE EXTINTORES PARA LA INSTITUCIÓN, SEGÚN DOCUMENTACIÓN ANEXA.</t>
  </si>
  <si>
    <t>1945-1</t>
  </si>
  <si>
    <t>1943-1</t>
  </si>
  <si>
    <t>B1500000309</t>
  </si>
  <si>
    <t>B1500000308</t>
  </si>
  <si>
    <t>COMPU-OFFICE DOMINICANA SRL</t>
  </si>
  <si>
    <t xml:space="preserve"> PAGO FACTURA NO.856, CORRESPONDIENTE AL PROCESO NO.PROPEEP-DAF-CM-2025-0011,CONVOCADO PARA LA CONTRATACIÓN DEL SERVICIO DE ALQUILER DE IMPRESORAS PARA USO INSTITUCIONAL, SEGÚN DOCUMENTACIÓN ANEXA.</t>
  </si>
  <si>
    <t>1941-1</t>
  </si>
  <si>
    <t>E450000000856</t>
  </si>
  <si>
    <t>METAL ACD SRL</t>
  </si>
  <si>
    <t>PAGO FACTURA NO.83, CORRESPONDIENTE AL PROCESO NO.PROPEEP-CCC-PEPU-2025-0003, CONVOCADO PARA EL ALQUILER DE NAVE INDUSTRIAL PARA USO ÚNICO ALMACÉN DE LA INSTITUCIÓN, SEGÚN DOCUMENTACIÓN ANEXA.</t>
  </si>
  <si>
    <t>1990-1</t>
  </si>
  <si>
    <t>B1500000083</t>
  </si>
  <si>
    <t>RS PRODUCTIONS SRL</t>
  </si>
  <si>
    <t>PAGO DEL 20% DE ANTICIPO, CORRESPONDIENTE AL PROCESO NO. PROPEEP-CCC-CP-2025-0005, PARA LA CONTRATACIÓN DE SERVICIO DE ARRENDAMIENTOS DE QUIPOS Y SERVICIOS CONEXOS PARA REALIZAR ACTIVIDADES DE LAS JORNADAS DE INCLUSIÓN SOCIAL, DIRIGIDO A MIPYNMES MUJER, SEGÚN DOCUMENTACIÓN ANEXA.</t>
  </si>
  <si>
    <t xml:space="preserve">CAD-0217-2025 </t>
  </si>
  <si>
    <t>1963-1</t>
  </si>
  <si>
    <t>PAGO FACTURA 227, CORRESPONDIENTE AL PROCESO NO.PROPEEP-DAF-CM-2024-0035, PARA LA CONTRATACIÓN DE ADQUISICIÓN DE FARDOS DE AGUA PARA USO INSTITUCIONAL, SEGÚN DOCUMENTACIÓN ANEXA.</t>
  </si>
  <si>
    <t>1966-1</t>
  </si>
  <si>
    <t>B1500000227</t>
  </si>
  <si>
    <t>PAGO FACTURA NO.242, CORRESPONDIENTE AL PROCESO NO.QST-CCC-CP-2023-0029, ADENDA EN TIEMPO NO. BS-0014772-2024, CONVOCADO PARA LA ADQUISICIÓN DE UNIFORMES, T-SHIRTS Y GORRAS, PARA LAS JORNADAS DE INCLUSIÓN SOCIAL Y USO INSTITUCIONAL, SEGÚN DOCUMENTACIÓN ANEXA.</t>
  </si>
  <si>
    <t>1984-1</t>
  </si>
  <si>
    <t>B1500000242</t>
  </si>
  <si>
    <t>MAGNA MOTORS S A</t>
  </si>
  <si>
    <t xml:space="preserve">PAGO FACTURA NO.1630, CORRESPONDIENTE AL PROCESO NO.QST-CCC-PEPU-2023-0001, ADENDA EN TIEMPO NO. BS-0013368-2024, PARA EL SERVICIO DE MANTENIMIENTO PARA LA FLOTILLA VEHICULAR, SEGÚN DOCUMENTACIÓN ANEXA. </t>
  </si>
  <si>
    <t xml:space="preserve">PAGO FACTURA NO.1710, CORRESPONDIENTE AL PROCESO NO.QST-CCC-PEPU-2023-0001, ADENDA EN TIEMPO NO. BS-0013368-2024, PARA EL SERVICIO DE MANTENIMIENTO PARA LA FLOTILLA VEHICULAR, SEGÚN DOCUMENTACIÓN ANEXA. </t>
  </si>
  <si>
    <t xml:space="preserve">PAGO FACTURA NO.1722, CORRESPONDIENTE AL PROCESO NO.QST-CCC-PEPU-2023-0001, ADENDA EN TIEMPO NO. BS-0013368-2024, PARA EL SERVICIO DE MANTENIMIENTO PARA LA FLOTILLA VEHICULAR, SEGÚN DOCUMENTACIÓN ANEXA. </t>
  </si>
  <si>
    <t>E450000001630</t>
  </si>
  <si>
    <t>E450000001710</t>
  </si>
  <si>
    <t>E450000001722</t>
  </si>
  <si>
    <t>1735-1</t>
  </si>
  <si>
    <t>GRUPO ALEYEN 23 C A SRL</t>
  </si>
  <si>
    <t xml:space="preserve">PAGO FACTURA NO.7, CORRESPONDIENTE AL PROCESO NO.PROPEEP-CCC-CP-2024-0026, CONVOCADO PARA LA ADQUISICIÓN DE SILLAS DE RUEDAS PARA SER DONADAS EN LAS JORNADAS Y PROGRAMAS DE INCLUSIÓN SOCIAL DE LA INSTITUCIÓN EN TODO EL TERRITORIO NACIONAL, DIRIGIDO A MIPYMES, SEGÚN DOCUMENTACIÓN. </t>
  </si>
  <si>
    <t>1988-1</t>
  </si>
  <si>
    <t>B1500000007</t>
  </si>
  <si>
    <t>LUZ MARCELA DE LA CRUZ PERALTA</t>
  </si>
  <si>
    <t>P PAGO FACTURA NO.295, CORRESPONDIENTE AL PROCESO NO.PROPEEP-CCC-PEOR-2025-0001, CONVOCADO PARA LA CONTRATACIÓN DE SERVICIOS DE AMENIZACIÓN ARTÍSTICA EN ACTIVIDADES DE INCLUSIÓN SOCIAL, SEGÚN DOCUMENTACIÓN ANEXA.</t>
  </si>
  <si>
    <t>1993-1</t>
  </si>
  <si>
    <t>B1500000295</t>
  </si>
  <si>
    <t xml:space="preserve"> PAGO FACTURA 604, CORRESPONDIENTE AL PROCESO NO.PROPEEP-DAF-CM-2025-0005, PARA LA CONTRATACIÓN DE SERVICIO DE FUMIGACIÓN GENERAL DE INSECTOS RASTREROS, VOLADORES Y MICROORGANISMOS EN LA INSTITUCIÓN, DIRIGIDO A MIPYMES, SEGÚN DOCUMENTACIÓN ANEXA.</t>
  </si>
  <si>
    <t>1968-1</t>
  </si>
  <si>
    <t>B1500000604</t>
  </si>
  <si>
    <t>CENTROXPERT STE SRL</t>
  </si>
  <si>
    <t xml:space="preserve">
PAGO FACTURA 5027, CORRESPONDIENTE AL PROCESO NO.PROPEEP-DAF-CM-2025-0026, CONVOCADO PARA LA ADQUISICIÓN DE EQUIPOS AUDIOVISUALES Y TECNOLÓGICOS, PARA USO INSTITUCIONAL, SEGÚN DOCUMENTACIÓN ANEXA.</t>
  </si>
  <si>
    <t>2014-1</t>
  </si>
  <si>
    <t>B1500005027</t>
  </si>
  <si>
    <t>TOPOESMO TOPOGRAFIA MODERNA ESPECIALIZADA SRL</t>
  </si>
  <si>
    <t>PAGO FACTURA NO.1, CORRESPONDIENTE AL PROCESO NO.PROPEEP-DAF-CD-2025-0032, PARA EL SERVICIO DE AGRIMENSURA PARA LA INSTITUCIÓN, SEGÚN DOCUMENTACIÓN ANEXA.</t>
  </si>
  <si>
    <t>1995-1</t>
  </si>
  <si>
    <t>B1500000001</t>
  </si>
  <si>
    <t>EDESUR DOMINICANA SA</t>
  </si>
  <si>
    <t>PAGO FACTURA NO.8431, CORRESPONDIENTE A LA ENERGIA ELECTRICA EN EL ANTIGUO ALMACEN UBICADO EN LA AUT. DUARTE KM 11 1/2, PERIODO 12/06/2025-12/07/2025, SEGÚN DOCUMENTACION ANEXA.</t>
  </si>
  <si>
    <t>PAGO FACTURA NO.8432, CORRESPONDIENTE A LA ENERGIA ELECTRICA EN EL NUEVO ALMACEN UBICADO EN LOS BAJOS DE HAINA, JOSE FRANCISCO PEÑA GOMEZ, PERIODO 26/06/2025-10/07/2025, SEGÚN DOCUMENTACION ANEXA.</t>
  </si>
  <si>
    <t>SERVICIOS DE CONSTRUCCIONES DOMINICANA SECODOM SRL</t>
  </si>
  <si>
    <t>PAGO DEL 20% DE ANTICIPO, CORRESPONDIENTE A LA ORDEN NO PROPEEP-DAF-CM-2025-0020, PARA LA ADECUACIÓN DE ÁREAS EN CENTRO DE OPERACIONES Y LOGÍSTICA, EN EL MUNICIPIO DE HAINA, DIRIGIDO A MIPYMES MUJER, SEGÚN DOCUMENTACIÓN ANEXA.</t>
  </si>
  <si>
    <t>TECHBOX EIRL</t>
  </si>
  <si>
    <t>PAGO FACTURA NO.169, CORRESPONDIENTE AL PROCESO NO.PROPEEP-DAF-CM-2025-0026, PARA LA ADQUISICIÓN DE EQUIPOS AUDIOVISUALES Y TECNOLÓGICOS PARA USO INSTITUCIONAL, SEGÚN DOCUMENTACIÓN ANEXA.</t>
  </si>
  <si>
    <t xml:space="preserve"> PAGO FACTURA 286, CORRESPONDIENTE AL PROCESO NO.PROPEEP-CCC-LPN-2024-0012, CONVOCADO PARA CONTRATACIÓN DE SERVICIO DE ALIMENTACIÓN PRE-EMPACADOS PARA EL PERSONAL DE INSTITUCIÓN, DIRIGIDO A MIPYMES, LOTE 3, SEGÚN DOCUMENTACIÓN ANEXA.</t>
  </si>
  <si>
    <t>RONNY PUBLICIDAD SRL</t>
  </si>
  <si>
    <t>PAGO FACTURA 279, CORRESPONDIENTE AL PROCESO. NO.PROPEEP-DAF-CM-2025-0013, CONVOCADO PARA EL SERVICIO DE ROTULACIÓN PARA LA FLOTILLA VEHICULAR DE LA INSTITUCIÓN, SEGÚN DOCUMENTACIÓN ANEXA.</t>
  </si>
  <si>
    <t>A FUEGO LENTO SRL</t>
  </si>
  <si>
    <t>PAGO FACTURA 2946, CORRESPONDIENTE A LA CERTIFICACIÓN NO BS-0013088-2024, ADENDA EN MONTO NO.BS-0004152-2025, CONVOCADO PARA LA CONTRATACIÓN DE SERVICIO DE ALIMENTACIÓN PARA EL PERSONAL DE LA INSTITUCIÓN, SEGÚN DOCUMENTACIÓN ANEXA.</t>
  </si>
  <si>
    <t>PAGO FACTURA 3008, CORRESPONDIENTE A LA CERTIFICACIÓN NO BS-0013088-2024, ADENDA EN MONTO NO.BS-0004152-2025, CONVOCADO PARA LA CONTRATACIÓN DE SERVICIO DE ALIMENTACIÓN PARA EL PERSONAL DE LA INSTITUCIÓN, SEGÚN DOCUMENTACIÓN ANEXA.</t>
  </si>
  <si>
    <t>OHTSU DEL CARIBE SRL</t>
  </si>
  <si>
    <t>PAGO FACTURA NO.2411, CORRESPONDIENTE AL PROCESO NO.PROPEEP-DAF-CM-2025-0008, CONVOCADO PARA LA ADQUISICIÓN DE NEUMÁTICOS PARA LA FLOTILLA VEHICULAR INSTITUCIONAL, SEGÚN DOCUMENTACIÓN ANEXA.</t>
  </si>
  <si>
    <t>CONSTRUCTORA CRUZ MUNOZ SRL</t>
  </si>
  <si>
    <t xml:space="preserve"> PAGO FACTURA NO135, CORRESPONDIENTE AL PROCESO NO.QST-CCC-CP-2023-0006, ADENDA EN TIEMPO NO.CO-0001785-2024, ADENDA EN MONTO NO,CO-0000006-2025, CONVOCADO PARA LA CONSTRUCCIÓN DE UNA COMUNITARIA EN EL MUNICIPIO DE BANICA, PROVINCIA ELÍAS PIÑA, SEGÚN DOCUMENTACIÓN ANEXA.</t>
  </si>
  <si>
    <t>GRAPHIC CITY SRL</t>
  </si>
  <si>
    <t>PAGO FACTURAS NO.415, CORRESPONDIENTE AL PROCESO NO,PROPEEP-DAF-CM-2024-0029, PARA LOS SERVICIOS DE IMPRESIÓN DE BANNER: BACK PANELS, BAJANTES INSTITUCIONALES Y TECHO EN TRUSS, SEGÚN DOCUMENTACIÓN ANEXA.</t>
  </si>
  <si>
    <t>PAGO FACTURAS NO.418, CORRESPONDIENTE AL PROCESO NO,PROPEEP-DAF-CM-2024-0029, PARA LOS SERVICIOS DE IMPRESIÓN DE BANNER: BACK PANELS, BAJANTES INSTITUCIONALES Y TECHO EN TRUSS, SEGÚN DOCUMENTACIÓN ANEXA.</t>
  </si>
  <si>
    <t>PAGO FACTURAS NO.419, CORRESPONDIENTE AL PROCESO NO,PROPEEP-DAF-CM-2024-0029, PARA LOS SERVICIOS DE IMPRESIÓN DE BANNER: BACK PANELS, BAJANTES INSTITUCIONALES Y TECHO EN TRUSS, SEGÚN DOCUMENTACIÓN ANEXA.</t>
  </si>
  <si>
    <t>PAGO FACTURAS NO.420, CORRESPONDIENTE AL PROCESO NO,PROPEEP-DAF-CM-2024-0029, PARA LOS SERVICIOS DE IMPRESIÓN DE BANNER: BACK PANELS, BAJANTES INSTITUCIONALES Y TECHO EN TRUSS, SEGÚN DOCUMENTACIÓN ANEXA.</t>
  </si>
  <si>
    <t>PAGO FACTURAS NO.422, CORRESPONDIENTE AL PROCESO NO,PROPEEP-DAF-CM-2024-0029, PARA LOS SERVICIOS DE IMPRESIÓN DE BANNER: BACK PANELS, BAJANTES INSTITUCIONALES Y TECHO EN TRUSS, SEGÚN DOCUMENTACIÓN ANEXA.</t>
  </si>
  <si>
    <t>PAGO FACTURAS NO. 423, CORRESPONDIENTE AL PROCESO NO,PROPEEP-DAF-CM-2024-0029, PARA LOS SERVICIOS DE IMPRESIÓN DE BANNER: BACK PANELS, BAJANTES INSTITUCIONALES Y TECHO EN TRUSS, SEGÚN DOCUMENTACIÓN ANEXA.</t>
  </si>
  <si>
    <t>PAGO FACTURA 166, CORRESPONDIENTE A LA ORDEN NO,019-25, POR SERVICIO NOTARIALES REALIZADOS A LA INSTITUCIÓN, SEGÚN DOCUMENTACIÓN ANEXA.</t>
  </si>
  <si>
    <t>EMPRESA DISTRIBUIDORA DE ELECTRICIDAD DEL ESTE S A</t>
  </si>
  <si>
    <t>PAGO FACTURA NO. 441, CORRESPONDIENTE AL SERVICIO DE ENERGIA ELECTRICA DE LA OFICINA GENERAL, DEL PERIODO 16/06/2025 AL 17/07/2025, SEGÚN DOCUMENTACION ANEXA.</t>
  </si>
  <si>
    <t>INTERMEDIACION &amp; NEGOCIOS MARTE RAMIREZ SRL</t>
  </si>
  <si>
    <t xml:space="preserve"> PAGO FACTURA NO.183, CORRESPONDIENTE AL PROCESO NO. PROPEEP-CCC-CP-2025-0011, PARA LA ADQUISICIÓN DE KITS DE CANASTILLAS PARA EMBARAZADAS, PARA SER DONADOS EN LAS ACTIVIDADES DE LA INSTITUCIÓN, SEGÚN DOCUMENTACIÓN ANEXA.</t>
  </si>
  <si>
    <t>2008-1</t>
  </si>
  <si>
    <t>B1500002411</t>
  </si>
  <si>
    <t>B1500000415</t>
  </si>
  <si>
    <t>B1500000418</t>
  </si>
  <si>
    <t>B1500000419</t>
  </si>
  <si>
    <t>B1500000420</t>
  </si>
  <si>
    <t>B1500000422</t>
  </si>
  <si>
    <t>B1500000423</t>
  </si>
  <si>
    <t>2056-1</t>
  </si>
  <si>
    <t>CAD-0180-2025</t>
  </si>
  <si>
    <t>1991-1</t>
  </si>
  <si>
    <t>B1500000135</t>
  </si>
  <si>
    <t>2035-1</t>
  </si>
  <si>
    <t>B1500000183</t>
  </si>
  <si>
    <t>2071-1</t>
  </si>
  <si>
    <t>B1500002946</t>
  </si>
  <si>
    <t>B1500003008</t>
  </si>
  <si>
    <t>2060-1</t>
  </si>
  <si>
    <t>E450000048431</t>
  </si>
  <si>
    <t>E450000048432</t>
  </si>
  <si>
    <t>1958-1</t>
  </si>
  <si>
    <t>B1500000166</t>
  </si>
  <si>
    <t>2062-1</t>
  </si>
  <si>
    <t>E450000040441</t>
  </si>
  <si>
    <t>2064-1</t>
  </si>
  <si>
    <t>B1500000279</t>
  </si>
  <si>
    <t>2058-1</t>
  </si>
  <si>
    <t>2049-1</t>
  </si>
  <si>
    <t>E450000000286</t>
  </si>
  <si>
    <t>2068-1</t>
  </si>
  <si>
    <t>PAGOS A PROVEEDORES  AL 31 DE AGOSTO 2025</t>
  </si>
  <si>
    <t>SEGUROS RESERVAS SA</t>
  </si>
  <si>
    <t>PAGO FACTURA 6835, CORRESPONDIENTE RENOVACIÓN DE PÓLIZA ANUAL Y RESPONSABILIDAD CIVIL DE LOS VEHÍCULOS DE MOTOR DE LA FLOTILLA INSTITUCIONAL, SEGÚN DOCUMENTACIÓN ANEXA.</t>
  </si>
  <si>
    <t>PAGO FACTURA 6951, CORRESPONDIENTE RENOVACIÓN DE PÓLIZA ANUAL Y RESPONSABILIDAD CIVIL DE LOS VEHÍCULOS DE MOTOR DE LA FLOTILLA INSTITUCIONAL, SEGÚN DOCUMENTACIÓN ANEXA.</t>
  </si>
  <si>
    <t>E450000006835</t>
  </si>
  <si>
    <t>E450000006951</t>
  </si>
  <si>
    <t>2098-1</t>
  </si>
  <si>
    <t>MISBEL ELIZA TAVAREZ ARIAS</t>
  </si>
  <si>
    <t xml:space="preserve"> PAGO FACTURA NO.14, CORRESPONDIENTE AL PROCESO NO.PROPEEP-DAF-CM-2025-0015, PARA LA CONTRATACIÓN DE SERVICIOS DE TRANSPORTE PARA MUDANZA DE ALMACÉN, SEGÚN DOCUMENTACIÓN ANEXA.</t>
  </si>
  <si>
    <t>2118-1</t>
  </si>
  <si>
    <t>B1500000014</t>
  </si>
  <si>
    <t>VIAMAR SA</t>
  </si>
  <si>
    <t>P PAGO FACTURAS NO. 5597, CORRESPONDIENTE AL PROCESO NO.QST-CCC-PEPU-2023-0001, ADENDA EN TIEMPO NO.BS-0012612-2024, PARA EL SERVICIO DE MANTENIMIENTO PARA LA FLOTILLA VEHICULAR INSTITUCIONAL, SEGÚN DOCUMENTACIÓN ANEXA.</t>
  </si>
  <si>
    <t>P PAGO FACTURAS NO. 5652, CORRESPONDIENTE AL PROCESO NO.QST-CCC-PEPU-2023-0001, ADENDA EN TIEMPO NO.BS-0012612-2024, PARA EL SERVICIO DE MANTENIMIENTO PARA LA FLOTILLA VEHICULAR INSTITUCIONAL, SEGÚN DOCUMENTACIÓN ANEXA.</t>
  </si>
  <si>
    <t>P PAGO FACTURAS NO. 5651, CORRESPONDIENTE AL PROCESO NO.QST-CCC-PEPU-2023-0001, ADENDA EN TIEMPO NO.BS-0012612-2024, PARA EL SERVICIO DE MANTENIMIENTO PARA LA FLOTILLA VEHICULAR INSTITUCIONAL, SEGÚN DOCUMENTACIÓN ANEXA.</t>
  </si>
  <si>
    <t>P PAGO FACTURAS NO. 5769, CORRESPONDIENTE AL PROCESO NO.QST-CCC-PEPU-2023-0001, ADENDA EN TIEMPO NO.BS-0012612-2024, PARA EL SERVICIO DE MANTENIMIENTO PARA LA FLOTILLA VEHICULAR INSTITUCIONAL, SEGÚN DOCUMENTACIÓN ANEXA.</t>
  </si>
  <si>
    <t>P PAGO FACTURAS NO. 5857, CORRESPONDIENTE AL PROCESO NO.QST-CCC-PEPU-2023-0001, ADENDA EN TIEMPO NO.BS-0012612-2024, PARA EL SERVICIO DE MANTENIMIENTO PARA LA FLOTILLA VEHICULAR INSTITUCIONAL, SEGÚN DOCUMENTACIÓN ANEXA.</t>
  </si>
  <si>
    <t>P PAGO FACTURAS NO. 6001, CORRESPONDIENTE AL PROCESO NO.QST-CCC-PEPU-2023-0001, ADENDA EN TIEMPO NO.BS-0012612-2024, PARA EL SERVICIO DE MANTENIMIENTO PARA LA FLOTILLA VEHICULAR INSTITUCIONAL, SEGÚN DOCUMENTACIÓN ANEXA.</t>
  </si>
  <si>
    <t>P PAGO FACTURAS NO. 6153, CORRESPONDIENTE AL PROCESO NO.QST-CCC-PEPU-2023-0001, ADENDA EN TIEMPO NO.BS-0012612-2024, PARA EL SERVICIO DE MANTENIMIENTO PARA LA FLOTILLA VEHICULAR INSTITUCIONAL, SEGÚN DOCUMENTACIÓN ANEXA.</t>
  </si>
  <si>
    <t>P PAGO FACTURAS NO. 6357, CORRESPONDIENTE AL PROCESO NO.QST-CCC-PEPU-2023-0001, ADENDA EN TIEMPO NO.BS-0012612-2024, PARA EL SERVICIO DE MANTENIMIENTO PARA LA FLOTILLA VEHICULAR INSTITUCIONAL, SEGÚN DOCUMENTACIÓN ANEXA.</t>
  </si>
  <si>
    <t>P PAGO FACTURAS NO. 6423, CORRESPONDIENTE AL PROCESO NO.QST-CCC-PEPU-2023-0001, ADENDA EN TIEMPO NO.BS-0012612-2024, PARA EL SERVICIO DE MANTENIMIENTO PARA LA FLOTILLA VEHICULAR INSTITUCIONAL, SEGÚN DOCUMENTACIÓN ANEXA.</t>
  </si>
  <si>
    <t>P PAGO FACTURAS NO. 6631, CORRESPONDIENTE AL PROCESO NO.QST-CCC-PEPU-2023-0001, ADENDA EN TIEMPO NO.BS-0012612-2024, PARA EL SERVICIO DE MANTENIMIENTO PARA LA FLOTILLA VEHICULAR INSTITUCIONAL, SEGÚN DOCUMENTACIÓN ANEXA.</t>
  </si>
  <si>
    <t>P PAGO FACTURAS NO. 6647, CORRESPONDIENTE AL PROCESO NO.QST-CCC-PEPU-2023-0001, ADENDA EN TIEMPO NO.BS-0012612-2024, PARA EL SERVICIO DE MANTENIMIENTO PARA LA FLOTILLA VEHICULAR INSTITUCIONAL, SEGÚN DOCUMENTACIÓN ANEXA.</t>
  </si>
  <si>
    <t>P PAGO FACTURAS NO. 6673, CORRESPONDIENTE AL PROCESO NO.QST-CCC-PEPU-2023-0001, ADENDA EN TIEMPO NO.BS-0012612-2024, PARA EL SERVICIO DE MANTENIMIENTO PARA LA FLOTILLA VEHICULAR INSTITUCIONAL, SEGÚN DOCUMENTACIÓN ANEXA.</t>
  </si>
  <si>
    <t>1922-1</t>
  </si>
  <si>
    <t>E450000005597</t>
  </si>
  <si>
    <t>E450000005652</t>
  </si>
  <si>
    <t>E450000005651</t>
  </si>
  <si>
    <t>E450000005769</t>
  </si>
  <si>
    <t>E450000005857</t>
  </si>
  <si>
    <t>E450000006001</t>
  </si>
  <si>
    <t>E450000006153</t>
  </si>
  <si>
    <t>E450000006357</t>
  </si>
  <si>
    <t>E450000006423</t>
  </si>
  <si>
    <t>E450000006631</t>
  </si>
  <si>
    <t>E450000006647</t>
  </si>
  <si>
    <t>E450000006673</t>
  </si>
  <si>
    <t>21/107/2025</t>
  </si>
  <si>
    <t>CREATIVIDAD NACIONAL DOMINICANA SRL</t>
  </si>
  <si>
    <t>PAGO FACTURA NO.106, CORRESPONDIENTE AL PROCESO NO.PROPEEP-DAF-CM-2025-0024, CONVOCADO PARA LA ADQUISICIÓN DE CARPAS Y MATERIALES VARIOS PARA MONTAJE DE JORNADAS DE INCLUSIÓN SOCIAL Y ACTIVIDADES DE LA INSTITUCIÓN, SEGÚN DOCUMENTACIÓN ANEXAS.</t>
  </si>
  <si>
    <t>B1500000106</t>
  </si>
  <si>
    <t>2079-1</t>
  </si>
  <si>
    <t>ANTELO DOMINICANA SRL</t>
  </si>
  <si>
    <t>PAGO FACTURA 129, CORRESPONDIENTE AL PROCESO NO.QST-CCC-LPN-2023-0006, ADENDA NO. BS-0012202-2024 CONVOCADO PARA LA ADQUISICIÓN DE ALIMENTOS Y BEBIDAS PARA LAS JORNADAS DE INCLUSIÓN SOCIAL, SEGÚN DOCUMENTACIÓN ANEXA.</t>
  </si>
  <si>
    <t>B1500000129</t>
  </si>
  <si>
    <t>2092-1</t>
  </si>
  <si>
    <t>MERCANTIL RAMI SRL</t>
  </si>
  <si>
    <t>PAGO FACTURA NO.871, CORRESPONDIENTE AL PROCESO NO. PROPEEP-DAF-CM-2025-0023, CONVOCADO PARA LA ADQUISICIÓN KITS DE HERRAMIENTAS, MATERIALES ELÉCTRICOS Y MAQUINARIA, SEGÚN DOCUMENTACIÓN ANEXA.</t>
  </si>
  <si>
    <t>2100-1</t>
  </si>
  <si>
    <t>B1500000871</t>
  </si>
  <si>
    <t>PAGO FACTURA NO.868, CORRESPONDIENTE AL PROCESO NO. PROPEEP-DAF-CM-2025-0011, CONVOCADO PARA LA CONTRATACION DEL SERVICIO DE ALQUILER DE IMPRESORAS PARA USO INSTITUCIONAL, SEGÚN DOCUMENTACION ANEXA.</t>
  </si>
  <si>
    <t>GRUPO DIARIO LIBRE SA</t>
  </si>
  <si>
    <t xml:space="preserve"> PAGO FACTURA 458, CORRESPONDIENTE AL PROCESO NO.PROPEEP-DAF-CM-2024-0002, CONVOCADO PARA EL SERVICIO DE PUBLICIDAD EN MEDIOS IMPRESOS, SEGÚN DOCUMENTACIÓN ANEXA.</t>
  </si>
  <si>
    <t>CONSTRUCTORA REMPART SRL</t>
  </si>
  <si>
    <t xml:space="preserve"> PAGO FACTURA NO.10, CORRESPONDIENTE AL PROCESO NO.QST-MAE-PEEN-2023-0004, ADENDA EN TIEMPO CERTIFICACIÓN NO.CO-0001423-2025, PARA LA CONSTRUCCIÓN DE TECHOS DE ZINC Y REMOZAMIENTOS DE VIVIENDAS UNIFAMILIARES, SEGÚN DOCUMENTACIÓN ANEXA.</t>
  </si>
  <si>
    <t>2104-1</t>
  </si>
  <si>
    <t>E450000000868</t>
  </si>
  <si>
    <t>2108-1</t>
  </si>
  <si>
    <t xml:space="preserve">E450000000458    </t>
  </si>
  <si>
    <t>2169-1</t>
  </si>
  <si>
    <t>B1500000010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</si>
</sst>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"/>
    <numFmt numFmtId="165" formatCode="dd&quot;/&quot;mm&quot;/&quot;yyyy"/>
  </numFmts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u/>
      <sz val="16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3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</cellStyleXfs>
  <cellXfs count="41">
    <xf numFmtId="0" fontId="0" fillId="0" borderId="0" xfId="0"/>
    <xf numFmtId="4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/>
    <xf numFmtId="0" fontId="10" fillId="0" borderId="2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43" fontId="6" fillId="2" borderId="1" xfId="0" applyNumberFormat="1" applyFont="1" applyFill="1" applyBorder="1"/>
    <xf numFmtId="0" fontId="11" fillId="0" borderId="1" xfId="0" applyFont="1" applyBorder="1" applyAlignment="1">
      <alignment horizontal="center" vertical="center" wrapText="1"/>
    </xf>
    <xf numFmtId="43" fontId="3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43" fontId="3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3" xfId="0" applyFont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/>
    </xf>
    <xf numFmtId="0" fontId="7" fillId="3" borderId="0" xfId="0" applyFont="1" applyFill="1"/>
    <xf numFmtId="0" fontId="8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</cellXfs>
  <cellStyles count="5">
    <cellStyle name="Millares 2" xfId="4" xr:uid="{FC9D2FD5-EA82-4FD8-9061-DB86845B0985}"/>
    <cellStyle name="Normal" xfId="0" builtinId="0"/>
    <cellStyle name="Normal 2" xfId="2" xr:uid="{AD662330-1A06-4067-8575-3342D97A3A10}"/>
    <cellStyle name="Normal 3" xfId="3" xr:uid="{926BA9DF-BB98-429E-A139-C6733404B219}"/>
    <cellStyle name="Normal 4" xfId="1" xr:uid="{F4E8F090-EA48-471A-BC16-BDEED129E8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3849459</xdr:colOff>
      <xdr:row>0</xdr:row>
      <xdr:rowOff>0</xdr:rowOff>
    </xdr:from>
    <xdr:ext cx="3228975" cy="1183821"/>
    <xdr:pic>
      <xdr:nvPicPr>
        <xdr:cNvPr id="5" name="image2.png" title="Imagen">
          <a:extLst>
            <a:ext uri="{FF2B5EF4-FFF2-40B4-BE49-F238E27FC236}">
              <a16:creationId xmlns:a16="http://schemas.microsoft.com/office/drawing/2014/main" id="{3FAF8A45-DAB3-42CC-A566-E3761E290B2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63566" y="0"/>
          <a:ext cx="3228975" cy="1183821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95250</xdr:colOff>
      <xdr:row>119</xdr:row>
      <xdr:rowOff>0</xdr:rowOff>
    </xdr:from>
    <xdr:ext cx="1571625" cy="264519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AA395605-DBB8-4F9A-985F-B54858A0A8F2}"/>
            </a:ext>
          </a:extLst>
        </xdr:cNvPr>
        <xdr:cNvSpPr txBox="1"/>
      </xdr:nvSpPr>
      <xdr:spPr>
        <a:xfrm>
          <a:off x="5514975" y="290512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95250</xdr:colOff>
      <xdr:row>119</xdr:row>
      <xdr:rowOff>0</xdr:rowOff>
    </xdr:from>
    <xdr:ext cx="1571625" cy="264519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6669B676-7485-4C20-8D59-8C2467E2348E}"/>
            </a:ext>
          </a:extLst>
        </xdr:cNvPr>
        <xdr:cNvSpPr txBox="1"/>
      </xdr:nvSpPr>
      <xdr:spPr>
        <a:xfrm>
          <a:off x="5514975" y="290512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95250</xdr:colOff>
      <xdr:row>119</xdr:row>
      <xdr:rowOff>0</xdr:rowOff>
    </xdr:from>
    <xdr:ext cx="1571625" cy="264519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28DDB367-B58F-465A-BA02-7FA37D5EA13D}"/>
            </a:ext>
          </a:extLst>
        </xdr:cNvPr>
        <xdr:cNvSpPr txBox="1"/>
      </xdr:nvSpPr>
      <xdr:spPr>
        <a:xfrm>
          <a:off x="7886700" y="6076950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95250</xdr:colOff>
      <xdr:row>119</xdr:row>
      <xdr:rowOff>0</xdr:rowOff>
    </xdr:from>
    <xdr:ext cx="1571625" cy="264519"/>
    <xdr:sp macro="" textlink="">
      <xdr:nvSpPr>
        <xdr:cNvPr id="6" name="Shape 11">
          <a:extLst>
            <a:ext uri="{FF2B5EF4-FFF2-40B4-BE49-F238E27FC236}">
              <a16:creationId xmlns:a16="http://schemas.microsoft.com/office/drawing/2014/main" id="{42346741-2A11-4302-B337-A8A8C67A1B6A}"/>
            </a:ext>
          </a:extLst>
        </xdr:cNvPr>
        <xdr:cNvSpPr txBox="1"/>
      </xdr:nvSpPr>
      <xdr:spPr>
        <a:xfrm>
          <a:off x="7886700" y="6076950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95250</xdr:colOff>
      <xdr:row>0</xdr:row>
      <xdr:rowOff>0</xdr:rowOff>
    </xdr:from>
    <xdr:ext cx="1571625" cy="264519"/>
    <xdr:sp macro="" textlink="">
      <xdr:nvSpPr>
        <xdr:cNvPr id="7" name="Shape 11">
          <a:extLst>
            <a:ext uri="{FF2B5EF4-FFF2-40B4-BE49-F238E27FC236}">
              <a16:creationId xmlns:a16="http://schemas.microsoft.com/office/drawing/2014/main" id="{08488B41-4032-40A7-9FC7-A44C5F8D0375}"/>
            </a:ext>
          </a:extLst>
        </xdr:cNvPr>
        <xdr:cNvSpPr txBox="1"/>
      </xdr:nvSpPr>
      <xdr:spPr>
        <a:xfrm>
          <a:off x="2857500" y="274320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FADD5-0EF3-4532-AF60-B89E940E74A3}">
  <dimension ref="B6:H138"/>
  <sheetViews>
    <sheetView tabSelected="1" view="pageBreakPreview" zoomScale="57" zoomScaleNormal="80" zoomScaleSheetLayoutView="57" workbookViewId="0">
      <pane ySplit="9" topLeftCell="A24" activePane="bottomLeft" state="frozen"/>
      <selection pane="bottomLeft" activeCell="C26" sqref="C26"/>
    </sheetView>
  </sheetViews>
  <sheetFormatPr baseColWidth="10" defaultRowHeight="18" x14ac:dyDescent="0.2"/>
  <cols>
    <col min="1" max="1" width="2.85546875" style="7" customWidth="1"/>
    <col min="2" max="2" width="58.42578125" style="27" customWidth="1"/>
    <col min="3" max="3" width="114.28515625" style="7" customWidth="1"/>
    <col min="4" max="4" width="26.42578125" style="7" customWidth="1"/>
    <col min="5" max="5" width="24.42578125" style="7" customWidth="1"/>
    <col min="6" max="6" width="22.5703125" style="7" customWidth="1"/>
    <col min="7" max="7" width="25" style="7" customWidth="1"/>
    <col min="8" max="8" width="13.42578125" style="2" customWidth="1"/>
    <col min="9" max="16384" width="11.42578125" style="7"/>
  </cols>
  <sheetData>
    <row r="6" spans="2:8" ht="18" customHeight="1" x14ac:dyDescent="0.25">
      <c r="B6" s="39" t="s">
        <v>289</v>
      </c>
      <c r="C6" s="40"/>
      <c r="D6" s="40"/>
      <c r="E6" s="40"/>
      <c r="F6" s="40"/>
      <c r="G6" s="40"/>
      <c r="H6" s="40"/>
    </row>
    <row r="7" spans="2:8" ht="18" customHeight="1" x14ac:dyDescent="0.25">
      <c r="B7" s="39" t="s">
        <v>0</v>
      </c>
      <c r="C7" s="40"/>
      <c r="D7" s="40"/>
      <c r="E7" s="40"/>
      <c r="F7" s="40"/>
      <c r="G7" s="40"/>
      <c r="H7" s="40"/>
    </row>
    <row r="8" spans="2:8" ht="18.75" customHeight="1" thickBot="1" x14ac:dyDescent="0.3">
      <c r="B8" s="39" t="s">
        <v>1</v>
      </c>
      <c r="C8" s="40"/>
      <c r="D8" s="40"/>
      <c r="E8" s="40"/>
      <c r="F8" s="40"/>
      <c r="G8" s="40"/>
      <c r="H8" s="40"/>
    </row>
    <row r="9" spans="2:8" ht="33.75" customHeight="1" thickBot="1" x14ac:dyDescent="0.25">
      <c r="B9" s="26" t="s">
        <v>2</v>
      </c>
      <c r="C9" s="8" t="s">
        <v>3</v>
      </c>
      <c r="D9" s="8" t="s">
        <v>6</v>
      </c>
      <c r="E9" s="8" t="s">
        <v>4</v>
      </c>
      <c r="F9" s="3" t="s">
        <v>5</v>
      </c>
      <c r="G9" s="3" t="s">
        <v>9</v>
      </c>
      <c r="H9" s="17" t="s">
        <v>10</v>
      </c>
    </row>
    <row r="10" spans="2:8" ht="54" x14ac:dyDescent="0.25">
      <c r="B10" s="25" t="s">
        <v>16</v>
      </c>
      <c r="C10" s="19" t="s">
        <v>17</v>
      </c>
      <c r="D10" s="4">
        <v>1850636.96</v>
      </c>
      <c r="E10" s="20" t="s">
        <v>18</v>
      </c>
      <c r="F10" s="9">
        <v>45847</v>
      </c>
      <c r="G10" s="1">
        <f>D10</f>
        <v>1850636.96</v>
      </c>
      <c r="H10" s="21" t="s">
        <v>19</v>
      </c>
    </row>
    <row r="11" spans="2:8" ht="108" x14ac:dyDescent="0.2">
      <c r="B11" s="25" t="s">
        <v>20</v>
      </c>
      <c r="C11" s="16" t="s">
        <v>21</v>
      </c>
      <c r="D11" s="4">
        <v>635609.76775999996</v>
      </c>
      <c r="E11" s="20" t="s">
        <v>22</v>
      </c>
      <c r="F11" s="9">
        <v>45840</v>
      </c>
      <c r="G11" s="1">
        <f t="shared" ref="G11:G75" si="0">D11</f>
        <v>635609.76775999996</v>
      </c>
      <c r="H11" s="21" t="s">
        <v>23</v>
      </c>
    </row>
    <row r="12" spans="2:8" ht="72" x14ac:dyDescent="0.2">
      <c r="B12" s="25" t="s">
        <v>24</v>
      </c>
      <c r="C12" s="16" t="s">
        <v>25</v>
      </c>
      <c r="D12" s="4">
        <v>13275</v>
      </c>
      <c r="E12" s="20" t="s">
        <v>30</v>
      </c>
      <c r="F12" s="9">
        <v>45695</v>
      </c>
      <c r="G12" s="1">
        <f t="shared" si="0"/>
        <v>13275</v>
      </c>
      <c r="H12" s="21" t="s">
        <v>29</v>
      </c>
    </row>
    <row r="13" spans="2:8" ht="72" x14ac:dyDescent="0.2">
      <c r="B13" s="25" t="s">
        <v>24</v>
      </c>
      <c r="C13" s="30" t="s">
        <v>26</v>
      </c>
      <c r="D13" s="4">
        <v>317066</v>
      </c>
      <c r="E13" s="20" t="s">
        <v>31</v>
      </c>
      <c r="F13" s="9">
        <v>45803</v>
      </c>
      <c r="G13" s="1">
        <f t="shared" si="0"/>
        <v>317066</v>
      </c>
      <c r="H13" s="21" t="s">
        <v>29</v>
      </c>
    </row>
    <row r="14" spans="2:8" ht="72" x14ac:dyDescent="0.2">
      <c r="B14" s="25" t="s">
        <v>24</v>
      </c>
      <c r="C14" s="16" t="s">
        <v>27</v>
      </c>
      <c r="D14" s="4">
        <v>2586619</v>
      </c>
      <c r="E14" s="20" t="s">
        <v>32</v>
      </c>
      <c r="F14" s="9">
        <v>45838</v>
      </c>
      <c r="G14" s="1">
        <f t="shared" si="0"/>
        <v>2586619</v>
      </c>
      <c r="H14" s="21" t="s">
        <v>29</v>
      </c>
    </row>
    <row r="15" spans="2:8" ht="72" x14ac:dyDescent="0.2">
      <c r="B15" s="25" t="s">
        <v>24</v>
      </c>
      <c r="C15" s="16" t="s">
        <v>28</v>
      </c>
      <c r="D15" s="4">
        <v>602567</v>
      </c>
      <c r="E15" s="20" t="s">
        <v>33</v>
      </c>
      <c r="F15" s="9">
        <v>45846</v>
      </c>
      <c r="G15" s="1">
        <f t="shared" si="0"/>
        <v>602567</v>
      </c>
      <c r="H15" s="21" t="s">
        <v>29</v>
      </c>
    </row>
    <row r="16" spans="2:8" s="22" customFormat="1" ht="54" x14ac:dyDescent="0.25">
      <c r="B16" s="25" t="s">
        <v>34</v>
      </c>
      <c r="C16" s="16" t="s">
        <v>35</v>
      </c>
      <c r="D16" s="4">
        <v>353812.68</v>
      </c>
      <c r="E16" s="20" t="s">
        <v>37</v>
      </c>
      <c r="F16" s="9">
        <v>45854</v>
      </c>
      <c r="G16" s="1">
        <f t="shared" si="0"/>
        <v>353812.68</v>
      </c>
      <c r="H16" s="21" t="s">
        <v>36</v>
      </c>
    </row>
    <row r="17" spans="2:8" ht="54" x14ac:dyDescent="0.2">
      <c r="B17" s="25" t="s">
        <v>38</v>
      </c>
      <c r="C17" s="16" t="s">
        <v>39</v>
      </c>
      <c r="D17" s="4">
        <v>1385025</v>
      </c>
      <c r="E17" s="20" t="s">
        <v>40</v>
      </c>
      <c r="F17" s="9">
        <v>45853</v>
      </c>
      <c r="G17" s="1">
        <f t="shared" si="0"/>
        <v>1385025</v>
      </c>
      <c r="H17" s="1" t="s">
        <v>41</v>
      </c>
    </row>
    <row r="18" spans="2:8" s="22" customFormat="1" ht="54" x14ac:dyDescent="0.25">
      <c r="B18" s="25" t="s">
        <v>42</v>
      </c>
      <c r="C18" s="16" t="s">
        <v>43</v>
      </c>
      <c r="D18" s="4">
        <v>247800</v>
      </c>
      <c r="E18" s="20" t="s">
        <v>44</v>
      </c>
      <c r="F18" s="9">
        <v>45854</v>
      </c>
      <c r="G18" s="1">
        <f t="shared" si="0"/>
        <v>247800</v>
      </c>
      <c r="H18" s="1" t="s">
        <v>45</v>
      </c>
    </row>
    <row r="19" spans="2:8" s="22" customFormat="1" ht="54" x14ac:dyDescent="0.25">
      <c r="B19" s="25" t="s">
        <v>46</v>
      </c>
      <c r="C19" s="16" t="s">
        <v>47</v>
      </c>
      <c r="D19" s="4">
        <v>76700</v>
      </c>
      <c r="E19" s="20" t="s">
        <v>48</v>
      </c>
      <c r="F19" s="9">
        <v>45853</v>
      </c>
      <c r="G19" s="1">
        <f t="shared" si="0"/>
        <v>76700</v>
      </c>
      <c r="H19" s="1" t="s">
        <v>49</v>
      </c>
    </row>
    <row r="20" spans="2:8" ht="90" x14ac:dyDescent="0.2">
      <c r="B20" s="25" t="s">
        <v>50</v>
      </c>
      <c r="C20" s="16" t="s">
        <v>51</v>
      </c>
      <c r="D20" s="4">
        <v>1300024.8799999999</v>
      </c>
      <c r="E20" s="20" t="s">
        <v>53</v>
      </c>
      <c r="F20" s="9">
        <v>45854</v>
      </c>
      <c r="G20" s="1">
        <f t="shared" si="0"/>
        <v>1300024.8799999999</v>
      </c>
      <c r="H20" s="1" t="s">
        <v>52</v>
      </c>
    </row>
    <row r="21" spans="2:8" ht="108" x14ac:dyDescent="0.2">
      <c r="B21" s="25" t="s">
        <v>54</v>
      </c>
      <c r="C21" s="16" t="s">
        <v>55</v>
      </c>
      <c r="D21" s="4">
        <v>11505</v>
      </c>
      <c r="E21" s="20" t="s">
        <v>57</v>
      </c>
      <c r="F21" s="9">
        <v>45838</v>
      </c>
      <c r="G21" s="1">
        <f t="shared" si="0"/>
        <v>11505</v>
      </c>
      <c r="H21" s="1" t="s">
        <v>56</v>
      </c>
    </row>
    <row r="22" spans="2:8" ht="108" x14ac:dyDescent="0.2">
      <c r="B22" s="25" t="s">
        <v>58</v>
      </c>
      <c r="C22" s="16" t="s">
        <v>59</v>
      </c>
      <c r="D22" s="4">
        <v>18125</v>
      </c>
      <c r="E22" s="20" t="s">
        <v>64</v>
      </c>
      <c r="F22" s="9">
        <v>45776</v>
      </c>
      <c r="G22" s="1">
        <f t="shared" si="0"/>
        <v>18125</v>
      </c>
      <c r="H22" s="1" t="s">
        <v>69</v>
      </c>
    </row>
    <row r="23" spans="2:8" ht="108" x14ac:dyDescent="0.2">
      <c r="B23" s="25" t="s">
        <v>58</v>
      </c>
      <c r="C23" s="16" t="s">
        <v>60</v>
      </c>
      <c r="D23" s="4">
        <v>282870.8</v>
      </c>
      <c r="E23" s="20" t="s">
        <v>65</v>
      </c>
      <c r="F23" s="9">
        <v>45783</v>
      </c>
      <c r="G23" s="1">
        <f t="shared" si="0"/>
        <v>282870.8</v>
      </c>
      <c r="H23" s="1" t="s">
        <v>69</v>
      </c>
    </row>
    <row r="24" spans="2:8" ht="108" x14ac:dyDescent="0.2">
      <c r="B24" s="25" t="s">
        <v>58</v>
      </c>
      <c r="C24" s="16" t="s">
        <v>61</v>
      </c>
      <c r="D24" s="4">
        <v>37854</v>
      </c>
      <c r="E24" s="20" t="s">
        <v>66</v>
      </c>
      <c r="F24" s="9">
        <v>45793</v>
      </c>
      <c r="G24" s="1">
        <f t="shared" si="0"/>
        <v>37854</v>
      </c>
      <c r="H24" s="1" t="s">
        <v>69</v>
      </c>
    </row>
    <row r="25" spans="2:8" ht="108" x14ac:dyDescent="0.2">
      <c r="B25" s="25" t="s">
        <v>58</v>
      </c>
      <c r="C25" s="16" t="s">
        <v>62</v>
      </c>
      <c r="D25" s="4">
        <v>10500.04</v>
      </c>
      <c r="E25" s="20" t="s">
        <v>67</v>
      </c>
      <c r="F25" s="9">
        <v>45824</v>
      </c>
      <c r="G25" s="1">
        <f t="shared" si="0"/>
        <v>10500.04</v>
      </c>
      <c r="H25" s="1" t="s">
        <v>69</v>
      </c>
    </row>
    <row r="26" spans="2:8" ht="108" x14ac:dyDescent="0.2">
      <c r="B26" s="25" t="s">
        <v>58</v>
      </c>
      <c r="C26" s="16" t="s">
        <v>63</v>
      </c>
      <c r="D26" s="4">
        <v>19864</v>
      </c>
      <c r="E26" s="20" t="s">
        <v>68</v>
      </c>
      <c r="F26" s="9">
        <v>45824</v>
      </c>
      <c r="G26" s="1">
        <f t="shared" si="0"/>
        <v>19864</v>
      </c>
      <c r="H26" s="1" t="s">
        <v>69</v>
      </c>
    </row>
    <row r="27" spans="2:8" ht="72" x14ac:dyDescent="0.2">
      <c r="B27" s="25" t="s">
        <v>70</v>
      </c>
      <c r="C27" s="16" t="s">
        <v>71</v>
      </c>
      <c r="D27" s="4">
        <v>706271.3</v>
      </c>
      <c r="E27" s="24" t="s">
        <v>73</v>
      </c>
      <c r="F27" s="9">
        <v>45856</v>
      </c>
      <c r="G27" s="1">
        <f t="shared" si="0"/>
        <v>706271.3</v>
      </c>
      <c r="H27" s="1" t="s">
        <v>72</v>
      </c>
    </row>
    <row r="28" spans="2:8" ht="72" x14ac:dyDescent="0.2">
      <c r="B28" s="25" t="s">
        <v>74</v>
      </c>
      <c r="C28" s="16" t="s">
        <v>75</v>
      </c>
      <c r="D28" s="4">
        <v>5400</v>
      </c>
      <c r="E28" s="24" t="s">
        <v>79</v>
      </c>
      <c r="F28" s="9">
        <v>45740</v>
      </c>
      <c r="G28" s="1">
        <f t="shared" si="0"/>
        <v>5400</v>
      </c>
      <c r="H28" s="1" t="s">
        <v>83</v>
      </c>
    </row>
    <row r="29" spans="2:8" ht="72" x14ac:dyDescent="0.2">
      <c r="B29" s="25" t="s">
        <v>74</v>
      </c>
      <c r="C29" s="16" t="s">
        <v>76</v>
      </c>
      <c r="D29" s="4">
        <v>4320</v>
      </c>
      <c r="E29" s="24" t="s">
        <v>80</v>
      </c>
      <c r="F29" s="9">
        <v>45755</v>
      </c>
      <c r="G29" s="1">
        <f t="shared" si="0"/>
        <v>4320</v>
      </c>
      <c r="H29" s="1" t="s">
        <v>83</v>
      </c>
    </row>
    <row r="30" spans="2:8" ht="72" x14ac:dyDescent="0.2">
      <c r="B30" s="25" t="s">
        <v>74</v>
      </c>
      <c r="C30" s="16" t="s">
        <v>77</v>
      </c>
      <c r="D30" s="4">
        <v>4500</v>
      </c>
      <c r="E30" s="24" t="s">
        <v>81</v>
      </c>
      <c r="F30" s="9">
        <v>45768</v>
      </c>
      <c r="G30" s="1">
        <f t="shared" si="0"/>
        <v>4500</v>
      </c>
      <c r="H30" s="1" t="s">
        <v>83</v>
      </c>
    </row>
    <row r="31" spans="2:8" ht="54" x14ac:dyDescent="0.2">
      <c r="B31" s="25" t="s">
        <v>74</v>
      </c>
      <c r="C31" s="16" t="s">
        <v>78</v>
      </c>
      <c r="D31" s="4">
        <v>31500</v>
      </c>
      <c r="E31" s="24" t="s">
        <v>82</v>
      </c>
      <c r="F31" s="9">
        <v>45845</v>
      </c>
      <c r="G31" s="1">
        <f t="shared" si="0"/>
        <v>31500</v>
      </c>
      <c r="H31" s="1" t="s">
        <v>83</v>
      </c>
    </row>
    <row r="32" spans="2:8" ht="54" x14ac:dyDescent="0.2">
      <c r="B32" s="25" t="s">
        <v>84</v>
      </c>
      <c r="C32" s="16" t="s">
        <v>85</v>
      </c>
      <c r="D32" s="4">
        <v>55799.96</v>
      </c>
      <c r="E32" s="20" t="s">
        <v>86</v>
      </c>
      <c r="F32" s="9">
        <v>45855</v>
      </c>
      <c r="G32" s="1">
        <f t="shared" si="0"/>
        <v>55799.96</v>
      </c>
      <c r="H32" s="1" t="s">
        <v>87</v>
      </c>
    </row>
    <row r="33" spans="2:8" ht="72" x14ac:dyDescent="0.2">
      <c r="B33" s="25" t="s">
        <v>88</v>
      </c>
      <c r="C33" s="16" t="s">
        <v>89</v>
      </c>
      <c r="D33" s="4">
        <v>7200000</v>
      </c>
      <c r="E33" s="20" t="s">
        <v>91</v>
      </c>
      <c r="F33" s="9">
        <v>45860</v>
      </c>
      <c r="G33" s="1">
        <f t="shared" si="0"/>
        <v>7200000</v>
      </c>
      <c r="H33" s="1" t="s">
        <v>90</v>
      </c>
    </row>
    <row r="34" spans="2:8" ht="72" x14ac:dyDescent="0.2">
      <c r="B34" s="25" t="s">
        <v>92</v>
      </c>
      <c r="C34" s="16" t="s">
        <v>93</v>
      </c>
      <c r="D34" s="4">
        <v>396744.65</v>
      </c>
      <c r="E34" s="20" t="s">
        <v>95</v>
      </c>
      <c r="F34" s="9">
        <v>45856</v>
      </c>
      <c r="G34" s="1">
        <f t="shared" si="0"/>
        <v>396744.65</v>
      </c>
      <c r="H34" s="1" t="s">
        <v>94</v>
      </c>
    </row>
    <row r="35" spans="2:8" ht="90" x14ac:dyDescent="0.2">
      <c r="B35" s="25" t="s">
        <v>96</v>
      </c>
      <c r="C35" s="23" t="s">
        <v>97</v>
      </c>
      <c r="D35" s="4">
        <v>17968.03</v>
      </c>
      <c r="E35" s="20" t="s">
        <v>107</v>
      </c>
      <c r="F35" s="9">
        <v>45866</v>
      </c>
      <c r="G35" s="1">
        <f t="shared" si="0"/>
        <v>17968.03</v>
      </c>
      <c r="H35" s="1" t="s">
        <v>106</v>
      </c>
    </row>
    <row r="36" spans="2:8" ht="90" x14ac:dyDescent="0.2">
      <c r="B36" s="25" t="s">
        <v>96</v>
      </c>
      <c r="C36" s="23" t="s">
        <v>98</v>
      </c>
      <c r="D36" s="4">
        <v>25214.639999999999</v>
      </c>
      <c r="E36" s="20" t="s">
        <v>108</v>
      </c>
      <c r="F36" s="9">
        <v>45866</v>
      </c>
      <c r="G36" s="1">
        <f t="shared" si="0"/>
        <v>25214.639999999999</v>
      </c>
      <c r="H36" s="1" t="s">
        <v>106</v>
      </c>
    </row>
    <row r="37" spans="2:8" ht="90" x14ac:dyDescent="0.2">
      <c r="B37" s="25" t="s">
        <v>96</v>
      </c>
      <c r="C37" s="23" t="s">
        <v>99</v>
      </c>
      <c r="D37" s="4">
        <v>54536.83</v>
      </c>
      <c r="E37" s="20" t="s">
        <v>109</v>
      </c>
      <c r="F37" s="9">
        <v>45866</v>
      </c>
      <c r="G37" s="1">
        <f t="shared" si="0"/>
        <v>54536.83</v>
      </c>
      <c r="H37" s="1" t="s">
        <v>106</v>
      </c>
    </row>
    <row r="38" spans="2:8" ht="90" x14ac:dyDescent="0.2">
      <c r="B38" s="25" t="s">
        <v>96</v>
      </c>
      <c r="C38" s="16" t="s">
        <v>100</v>
      </c>
      <c r="D38" s="4">
        <v>18870.02</v>
      </c>
      <c r="E38" s="20" t="s">
        <v>110</v>
      </c>
      <c r="F38" s="9">
        <v>45866</v>
      </c>
      <c r="G38" s="1">
        <f t="shared" si="0"/>
        <v>18870.02</v>
      </c>
      <c r="H38" s="1" t="s">
        <v>106</v>
      </c>
    </row>
    <row r="39" spans="2:8" ht="90" x14ac:dyDescent="0.2">
      <c r="B39" s="25" t="s">
        <v>96</v>
      </c>
      <c r="C39" s="16" t="s">
        <v>101</v>
      </c>
      <c r="D39" s="4">
        <v>50483.15</v>
      </c>
      <c r="E39" s="20" t="s">
        <v>111</v>
      </c>
      <c r="F39" s="9">
        <v>45866</v>
      </c>
      <c r="G39" s="1">
        <f t="shared" si="0"/>
        <v>50483.15</v>
      </c>
      <c r="H39" s="1" t="s">
        <v>106</v>
      </c>
    </row>
    <row r="40" spans="2:8" ht="90" x14ac:dyDescent="0.2">
      <c r="B40" s="25" t="s">
        <v>96</v>
      </c>
      <c r="C40" s="16" t="s">
        <v>102</v>
      </c>
      <c r="D40" s="4">
        <v>19075.830000000002</v>
      </c>
      <c r="E40" s="20" t="s">
        <v>112</v>
      </c>
      <c r="F40" s="9">
        <v>45866</v>
      </c>
      <c r="G40" s="1">
        <f t="shared" si="0"/>
        <v>19075.830000000002</v>
      </c>
      <c r="H40" s="1" t="s">
        <v>106</v>
      </c>
    </row>
    <row r="41" spans="2:8" ht="90" x14ac:dyDescent="0.2">
      <c r="B41" s="25" t="s">
        <v>96</v>
      </c>
      <c r="C41" s="16" t="s">
        <v>103</v>
      </c>
      <c r="D41" s="4">
        <v>25111.91</v>
      </c>
      <c r="E41" s="20" t="s">
        <v>113</v>
      </c>
      <c r="F41" s="9">
        <v>45866</v>
      </c>
      <c r="G41" s="1">
        <f t="shared" si="0"/>
        <v>25111.91</v>
      </c>
      <c r="H41" s="1" t="s">
        <v>106</v>
      </c>
    </row>
    <row r="42" spans="2:8" ht="90" x14ac:dyDescent="0.2">
      <c r="B42" s="25" t="s">
        <v>96</v>
      </c>
      <c r="C42" s="16" t="s">
        <v>104</v>
      </c>
      <c r="D42" s="4">
        <v>132046.73000000001</v>
      </c>
      <c r="E42" s="20" t="s">
        <v>114</v>
      </c>
      <c r="F42" s="9">
        <v>45866</v>
      </c>
      <c r="G42" s="1">
        <f t="shared" si="0"/>
        <v>132046.73000000001</v>
      </c>
      <c r="H42" s="1" t="s">
        <v>106</v>
      </c>
    </row>
    <row r="43" spans="2:8" ht="90" x14ac:dyDescent="0.2">
      <c r="B43" s="25" t="s">
        <v>96</v>
      </c>
      <c r="C43" s="16" t="s">
        <v>105</v>
      </c>
      <c r="D43" s="4">
        <v>87476.15</v>
      </c>
      <c r="E43" s="20" t="s">
        <v>115</v>
      </c>
      <c r="F43" s="9">
        <v>45866</v>
      </c>
      <c r="G43" s="1">
        <f t="shared" si="0"/>
        <v>87476.15</v>
      </c>
      <c r="H43" s="1" t="s">
        <v>106</v>
      </c>
    </row>
    <row r="44" spans="2:8" ht="54" x14ac:dyDescent="0.2">
      <c r="B44" s="25" t="s">
        <v>116</v>
      </c>
      <c r="C44" s="16" t="s">
        <v>117</v>
      </c>
      <c r="D44" s="4">
        <v>246767.5</v>
      </c>
      <c r="E44" s="20" t="s">
        <v>118</v>
      </c>
      <c r="F44" s="9">
        <v>45863</v>
      </c>
      <c r="G44" s="1">
        <f t="shared" si="0"/>
        <v>246767.5</v>
      </c>
      <c r="H44" s="1" t="s">
        <v>121</v>
      </c>
    </row>
    <row r="45" spans="2:8" ht="72" x14ac:dyDescent="0.2">
      <c r="B45" s="25" t="s">
        <v>119</v>
      </c>
      <c r="C45" s="16" t="s">
        <v>120</v>
      </c>
      <c r="D45" s="4">
        <v>26000</v>
      </c>
      <c r="E45" s="20" t="s">
        <v>123</v>
      </c>
      <c r="F45" s="9">
        <v>45865</v>
      </c>
      <c r="G45" s="1">
        <f t="shared" si="0"/>
        <v>26000</v>
      </c>
      <c r="H45" s="1" t="s">
        <v>122</v>
      </c>
    </row>
    <row r="46" spans="2:8" ht="72" x14ac:dyDescent="0.2">
      <c r="B46" s="25" t="s">
        <v>124</v>
      </c>
      <c r="C46" s="16" t="s">
        <v>125</v>
      </c>
      <c r="D46" s="4">
        <v>2209196</v>
      </c>
      <c r="E46" s="20" t="s">
        <v>128</v>
      </c>
      <c r="F46" s="9">
        <v>45861</v>
      </c>
      <c r="G46" s="1">
        <f t="shared" si="0"/>
        <v>2209196</v>
      </c>
      <c r="H46" s="1" t="s">
        <v>127</v>
      </c>
    </row>
    <row r="47" spans="2:8" ht="72" x14ac:dyDescent="0.2">
      <c r="B47" s="25" t="s">
        <v>124</v>
      </c>
      <c r="C47" s="16" t="s">
        <v>126</v>
      </c>
      <c r="D47" s="4">
        <v>1738541.2</v>
      </c>
      <c r="E47" s="35" t="s">
        <v>129</v>
      </c>
      <c r="F47" s="9">
        <v>45866</v>
      </c>
      <c r="G47" s="1">
        <f t="shared" si="0"/>
        <v>1738541.2</v>
      </c>
      <c r="H47" s="1" t="s">
        <v>127</v>
      </c>
    </row>
    <row r="48" spans="2:8" ht="36" x14ac:dyDescent="0.2">
      <c r="B48" s="25" t="s">
        <v>130</v>
      </c>
      <c r="C48" s="16" t="s">
        <v>131</v>
      </c>
      <c r="D48" s="4">
        <v>646531.56999999995</v>
      </c>
      <c r="E48" s="20" t="s">
        <v>138</v>
      </c>
      <c r="F48" s="9">
        <v>45865</v>
      </c>
      <c r="G48" s="1">
        <f t="shared" si="0"/>
        <v>646531.56999999995</v>
      </c>
      <c r="H48" s="1" t="s">
        <v>137</v>
      </c>
    </row>
    <row r="49" spans="2:8" ht="36" x14ac:dyDescent="0.2">
      <c r="B49" s="25" t="s">
        <v>130</v>
      </c>
      <c r="C49" s="16" t="s">
        <v>132</v>
      </c>
      <c r="D49" s="4">
        <v>773.5</v>
      </c>
      <c r="E49" s="20" t="s">
        <v>139</v>
      </c>
      <c r="F49" s="9">
        <v>45865</v>
      </c>
      <c r="G49" s="1">
        <f t="shared" si="0"/>
        <v>773.5</v>
      </c>
      <c r="H49" s="1" t="s">
        <v>137</v>
      </c>
    </row>
    <row r="50" spans="2:8" ht="36" x14ac:dyDescent="0.2">
      <c r="B50" s="25" t="s">
        <v>130</v>
      </c>
      <c r="C50" s="16" t="s">
        <v>133</v>
      </c>
      <c r="D50" s="4">
        <v>15450.5</v>
      </c>
      <c r="E50" s="20" t="s">
        <v>140</v>
      </c>
      <c r="F50" s="9">
        <v>45865</v>
      </c>
      <c r="G50" s="1">
        <f t="shared" si="0"/>
        <v>15450.5</v>
      </c>
      <c r="H50" s="1" t="s">
        <v>137</v>
      </c>
    </row>
    <row r="51" spans="2:8" ht="36" x14ac:dyDescent="0.2">
      <c r="B51" s="25" t="s">
        <v>130</v>
      </c>
      <c r="C51" s="16" t="s">
        <v>134</v>
      </c>
      <c r="D51" s="4">
        <v>466036.74</v>
      </c>
      <c r="E51" s="20" t="s">
        <v>141</v>
      </c>
      <c r="F51" s="9">
        <v>45865</v>
      </c>
      <c r="G51" s="1">
        <f t="shared" si="0"/>
        <v>466036.74</v>
      </c>
      <c r="H51" s="1" t="s">
        <v>137</v>
      </c>
    </row>
    <row r="52" spans="2:8" ht="36" x14ac:dyDescent="0.2">
      <c r="B52" s="31" t="s">
        <v>130</v>
      </c>
      <c r="C52" s="18" t="s">
        <v>135</v>
      </c>
      <c r="D52" s="4">
        <v>13576.02</v>
      </c>
      <c r="E52" s="20" t="s">
        <v>142</v>
      </c>
      <c r="F52" s="9">
        <v>45865</v>
      </c>
      <c r="G52" s="1">
        <f t="shared" si="0"/>
        <v>13576.02</v>
      </c>
      <c r="H52" s="1" t="s">
        <v>137</v>
      </c>
    </row>
    <row r="53" spans="2:8" ht="36" x14ac:dyDescent="0.2">
      <c r="B53" s="31" t="s">
        <v>130</v>
      </c>
      <c r="C53" s="18" t="s">
        <v>136</v>
      </c>
      <c r="D53" s="4">
        <v>2096.86</v>
      </c>
      <c r="E53" s="20" t="s">
        <v>143</v>
      </c>
      <c r="F53" s="9">
        <v>45865</v>
      </c>
      <c r="G53" s="1">
        <f t="shared" si="0"/>
        <v>2096.86</v>
      </c>
      <c r="H53" s="1" t="s">
        <v>137</v>
      </c>
    </row>
    <row r="54" spans="2:8" ht="72" x14ac:dyDescent="0.2">
      <c r="B54" s="31" t="s">
        <v>144</v>
      </c>
      <c r="C54" s="18" t="s">
        <v>145</v>
      </c>
      <c r="D54" s="4">
        <v>465000</v>
      </c>
      <c r="E54" s="20" t="s">
        <v>147</v>
      </c>
      <c r="F54" s="9">
        <v>45863</v>
      </c>
      <c r="G54" s="1">
        <f t="shared" si="0"/>
        <v>465000</v>
      </c>
      <c r="H54" s="1" t="s">
        <v>146</v>
      </c>
    </row>
    <row r="55" spans="2:8" ht="54" x14ac:dyDescent="0.2">
      <c r="B55" s="31" t="s">
        <v>148</v>
      </c>
      <c r="C55" s="18" t="s">
        <v>149</v>
      </c>
      <c r="D55" s="4">
        <v>298930</v>
      </c>
      <c r="E55" s="20" t="s">
        <v>150</v>
      </c>
      <c r="F55" s="9">
        <v>45855</v>
      </c>
      <c r="G55" s="1">
        <f t="shared" si="0"/>
        <v>298930</v>
      </c>
      <c r="H55" s="1" t="s">
        <v>151</v>
      </c>
    </row>
    <row r="56" spans="2:8" ht="54" x14ac:dyDescent="0.2">
      <c r="B56" s="31" t="s">
        <v>152</v>
      </c>
      <c r="C56" s="18" t="s">
        <v>153</v>
      </c>
      <c r="D56" s="4">
        <v>403205.7</v>
      </c>
      <c r="E56" s="20" t="s">
        <v>155</v>
      </c>
      <c r="F56" s="9">
        <v>45870</v>
      </c>
      <c r="G56" s="1">
        <f t="shared" si="0"/>
        <v>403205.7</v>
      </c>
      <c r="H56" s="1" t="s">
        <v>154</v>
      </c>
    </row>
    <row r="57" spans="2:8" ht="54" x14ac:dyDescent="0.2">
      <c r="B57" s="31" t="s">
        <v>156</v>
      </c>
      <c r="C57" s="18" t="s">
        <v>157</v>
      </c>
      <c r="D57" s="4">
        <v>68440</v>
      </c>
      <c r="E57" s="20" t="s">
        <v>159</v>
      </c>
      <c r="F57" s="9">
        <v>45867</v>
      </c>
      <c r="G57" s="1">
        <f t="shared" si="0"/>
        <v>68440</v>
      </c>
      <c r="H57" s="1" t="s">
        <v>158</v>
      </c>
    </row>
    <row r="58" spans="2:8" ht="72" x14ac:dyDescent="0.2">
      <c r="B58" s="31" t="s">
        <v>160</v>
      </c>
      <c r="C58" s="18" t="s">
        <v>163</v>
      </c>
      <c r="D58" s="4">
        <v>1973154.47</v>
      </c>
      <c r="E58" s="20" t="s">
        <v>164</v>
      </c>
      <c r="F58" s="9">
        <v>45866</v>
      </c>
      <c r="G58" s="1">
        <f t="shared" si="0"/>
        <v>1973154.47</v>
      </c>
      <c r="H58" s="1" t="s">
        <v>162</v>
      </c>
    </row>
    <row r="59" spans="2:8" ht="72" x14ac:dyDescent="0.2">
      <c r="B59" s="31" t="s">
        <v>160</v>
      </c>
      <c r="C59" s="18" t="s">
        <v>161</v>
      </c>
      <c r="D59" s="4">
        <v>5818234.8600000003</v>
      </c>
      <c r="E59" s="20" t="s">
        <v>165</v>
      </c>
      <c r="F59" s="9">
        <v>45866</v>
      </c>
      <c r="G59" s="1">
        <f t="shared" si="0"/>
        <v>5818234.8600000003</v>
      </c>
      <c r="H59" s="1" t="s">
        <v>162</v>
      </c>
    </row>
    <row r="60" spans="2:8" ht="72" x14ac:dyDescent="0.2">
      <c r="B60" s="31" t="s">
        <v>166</v>
      </c>
      <c r="C60" s="18" t="s">
        <v>167</v>
      </c>
      <c r="D60" s="4">
        <v>248000</v>
      </c>
      <c r="E60" s="20" t="s">
        <v>169</v>
      </c>
      <c r="F60" s="9">
        <v>45868</v>
      </c>
      <c r="G60" s="1">
        <f t="shared" si="0"/>
        <v>248000</v>
      </c>
      <c r="H60" s="1" t="s">
        <v>168</v>
      </c>
    </row>
    <row r="61" spans="2:8" ht="36" x14ac:dyDescent="0.2">
      <c r="B61" s="31" t="s">
        <v>170</v>
      </c>
      <c r="C61" s="18" t="s">
        <v>171</v>
      </c>
      <c r="D61" s="4">
        <v>46028.73</v>
      </c>
      <c r="E61" s="20" t="s">
        <v>173</v>
      </c>
      <c r="F61" s="9">
        <v>45866</v>
      </c>
      <c r="G61" s="1">
        <f t="shared" si="0"/>
        <v>46028.73</v>
      </c>
      <c r="H61" s="1" t="s">
        <v>172</v>
      </c>
    </row>
    <row r="62" spans="2:8" ht="54" x14ac:dyDescent="0.2">
      <c r="B62" s="31" t="s">
        <v>174</v>
      </c>
      <c r="C62" s="18" t="s">
        <v>175</v>
      </c>
      <c r="D62" s="4">
        <v>81399.789999999994</v>
      </c>
      <c r="E62" s="20" t="s">
        <v>177</v>
      </c>
      <c r="F62" s="9">
        <v>45856</v>
      </c>
      <c r="G62" s="1">
        <f t="shared" si="0"/>
        <v>81399.789999999994</v>
      </c>
      <c r="H62" s="1" t="s">
        <v>176</v>
      </c>
    </row>
    <row r="63" spans="2:8" ht="54" x14ac:dyDescent="0.2">
      <c r="B63" s="31" t="s">
        <v>178</v>
      </c>
      <c r="C63" s="18" t="s">
        <v>179</v>
      </c>
      <c r="D63" s="4">
        <v>76110</v>
      </c>
      <c r="E63" s="20" t="s">
        <v>183</v>
      </c>
      <c r="F63" s="9">
        <v>45868</v>
      </c>
      <c r="G63" s="1">
        <f t="shared" si="0"/>
        <v>76110</v>
      </c>
      <c r="H63" s="1" t="s">
        <v>181</v>
      </c>
    </row>
    <row r="64" spans="2:8" ht="54" x14ac:dyDescent="0.2">
      <c r="B64" s="31" t="s">
        <v>178</v>
      </c>
      <c r="C64" s="18" t="s">
        <v>180</v>
      </c>
      <c r="D64" s="4">
        <v>18762</v>
      </c>
      <c r="E64" s="20" t="s">
        <v>184</v>
      </c>
      <c r="F64" s="9">
        <v>45868</v>
      </c>
      <c r="G64" s="1">
        <f t="shared" si="0"/>
        <v>18762</v>
      </c>
      <c r="H64" s="1" t="s">
        <v>182</v>
      </c>
    </row>
    <row r="65" spans="2:8" ht="72" x14ac:dyDescent="0.2">
      <c r="B65" s="31" t="s">
        <v>185</v>
      </c>
      <c r="C65" s="18" t="s">
        <v>186</v>
      </c>
      <c r="D65" s="4">
        <v>133882.79999999999</v>
      </c>
      <c r="E65" s="20" t="s">
        <v>188</v>
      </c>
      <c r="F65" s="9">
        <v>45869</v>
      </c>
      <c r="G65" s="1">
        <f t="shared" si="0"/>
        <v>133882.79999999999</v>
      </c>
      <c r="H65" s="1" t="s">
        <v>187</v>
      </c>
    </row>
    <row r="66" spans="2:8" ht="54" x14ac:dyDescent="0.2">
      <c r="B66" s="31" t="s">
        <v>189</v>
      </c>
      <c r="C66" s="18" t="s">
        <v>190</v>
      </c>
      <c r="D66" s="4">
        <v>2343481.85</v>
      </c>
      <c r="E66" s="20" t="s">
        <v>192</v>
      </c>
      <c r="F66" s="9">
        <v>45839</v>
      </c>
      <c r="G66" s="1">
        <f t="shared" si="0"/>
        <v>2343481.85</v>
      </c>
      <c r="H66" s="1" t="s">
        <v>191</v>
      </c>
    </row>
    <row r="67" spans="2:8" ht="90" x14ac:dyDescent="0.2">
      <c r="B67" s="31" t="s">
        <v>193</v>
      </c>
      <c r="C67" s="18" t="s">
        <v>194</v>
      </c>
      <c r="D67" s="4">
        <v>1120000</v>
      </c>
      <c r="E67" s="20" t="s">
        <v>195</v>
      </c>
      <c r="F67" s="9">
        <v>45869</v>
      </c>
      <c r="G67" s="1">
        <f t="shared" si="0"/>
        <v>1120000</v>
      </c>
      <c r="H67" s="1" t="s">
        <v>196</v>
      </c>
    </row>
    <row r="68" spans="2:8" ht="54" x14ac:dyDescent="0.2">
      <c r="B68" s="31" t="s">
        <v>34</v>
      </c>
      <c r="C68" s="18" t="s">
        <v>197</v>
      </c>
      <c r="D68" s="4">
        <v>80964</v>
      </c>
      <c r="E68" s="20" t="s">
        <v>199</v>
      </c>
      <c r="F68" s="9">
        <v>45873</v>
      </c>
      <c r="G68" s="1">
        <f t="shared" si="0"/>
        <v>80964</v>
      </c>
      <c r="H68" s="1" t="s">
        <v>198</v>
      </c>
    </row>
    <row r="69" spans="2:8" ht="72" x14ac:dyDescent="0.2">
      <c r="B69" s="31" t="s">
        <v>70</v>
      </c>
      <c r="C69" s="18" t="s">
        <v>200</v>
      </c>
      <c r="D69" s="4">
        <v>403583.6</v>
      </c>
      <c r="E69" s="20" t="s">
        <v>202</v>
      </c>
      <c r="F69" s="9">
        <v>45870</v>
      </c>
      <c r="G69" s="1">
        <f t="shared" si="0"/>
        <v>403583.6</v>
      </c>
      <c r="H69" s="1" t="s">
        <v>201</v>
      </c>
    </row>
    <row r="70" spans="2:8" ht="72" x14ac:dyDescent="0.2">
      <c r="B70" s="31" t="s">
        <v>203</v>
      </c>
      <c r="C70" s="18" t="s">
        <v>204</v>
      </c>
      <c r="D70" s="4">
        <v>12652.86</v>
      </c>
      <c r="E70" s="20" t="s">
        <v>207</v>
      </c>
      <c r="F70" s="9">
        <v>45819</v>
      </c>
      <c r="G70" s="1">
        <f t="shared" si="0"/>
        <v>12652.86</v>
      </c>
      <c r="H70" s="1" t="s">
        <v>210</v>
      </c>
    </row>
    <row r="71" spans="2:8" ht="72" x14ac:dyDescent="0.2">
      <c r="B71" s="31" t="s">
        <v>203</v>
      </c>
      <c r="C71" s="18" t="s">
        <v>205</v>
      </c>
      <c r="D71" s="4">
        <v>17572.53</v>
      </c>
      <c r="E71" s="20" t="s">
        <v>208</v>
      </c>
      <c r="F71" s="9">
        <v>45867</v>
      </c>
      <c r="G71" s="1">
        <f t="shared" si="0"/>
        <v>17572.53</v>
      </c>
      <c r="H71" s="1" t="s">
        <v>210</v>
      </c>
    </row>
    <row r="72" spans="2:8" ht="72" x14ac:dyDescent="0.2">
      <c r="B72" s="31" t="s">
        <v>203</v>
      </c>
      <c r="C72" s="18" t="s">
        <v>206</v>
      </c>
      <c r="D72" s="4">
        <v>12017.27</v>
      </c>
      <c r="E72" s="20" t="s">
        <v>209</v>
      </c>
      <c r="F72" s="9">
        <v>45839</v>
      </c>
      <c r="G72" s="1">
        <f t="shared" si="0"/>
        <v>12017.27</v>
      </c>
      <c r="H72" s="1" t="s">
        <v>210</v>
      </c>
    </row>
    <row r="73" spans="2:8" ht="90" x14ac:dyDescent="0.2">
      <c r="B73" s="31" t="s">
        <v>211</v>
      </c>
      <c r="C73" s="18" t="s">
        <v>212</v>
      </c>
      <c r="D73" s="4">
        <v>365750</v>
      </c>
      <c r="E73" s="20" t="s">
        <v>214</v>
      </c>
      <c r="F73" s="9">
        <v>45828</v>
      </c>
      <c r="G73" s="1">
        <f t="shared" si="0"/>
        <v>365750</v>
      </c>
      <c r="H73" s="1" t="s">
        <v>213</v>
      </c>
    </row>
    <row r="74" spans="2:8" ht="72" x14ac:dyDescent="0.2">
      <c r="B74" s="31" t="s">
        <v>215</v>
      </c>
      <c r="C74" s="18" t="s">
        <v>216</v>
      </c>
      <c r="D74" s="4">
        <v>1534000</v>
      </c>
      <c r="E74" s="35" t="s">
        <v>218</v>
      </c>
      <c r="F74" s="9">
        <v>45870</v>
      </c>
      <c r="G74" s="1">
        <f t="shared" si="0"/>
        <v>1534000</v>
      </c>
      <c r="H74" s="1" t="s">
        <v>217</v>
      </c>
    </row>
    <row r="75" spans="2:8" ht="72" x14ac:dyDescent="0.2">
      <c r="B75" s="31" t="s">
        <v>54</v>
      </c>
      <c r="C75" s="18" t="s">
        <v>219</v>
      </c>
      <c r="D75" s="4">
        <v>11505</v>
      </c>
      <c r="E75" s="20" t="s">
        <v>221</v>
      </c>
      <c r="F75" s="9">
        <v>45866</v>
      </c>
      <c r="G75" s="1">
        <f t="shared" si="0"/>
        <v>11505</v>
      </c>
      <c r="H75" s="1" t="s">
        <v>220</v>
      </c>
    </row>
    <row r="76" spans="2:8" ht="72" x14ac:dyDescent="0.2">
      <c r="B76" s="31" t="s">
        <v>222</v>
      </c>
      <c r="C76" s="18" t="s">
        <v>223</v>
      </c>
      <c r="D76" s="4">
        <v>136749.03</v>
      </c>
      <c r="E76" s="20" t="s">
        <v>225</v>
      </c>
      <c r="F76" s="9">
        <v>45862</v>
      </c>
      <c r="G76" s="1">
        <f t="shared" ref="G76:G117" si="1">D76</f>
        <v>136749.03</v>
      </c>
      <c r="H76" s="1" t="s">
        <v>224</v>
      </c>
    </row>
    <row r="77" spans="2:8" ht="54" x14ac:dyDescent="0.2">
      <c r="B77" s="31" t="s">
        <v>226</v>
      </c>
      <c r="C77" s="18" t="s">
        <v>227</v>
      </c>
      <c r="D77" s="4">
        <v>35400</v>
      </c>
      <c r="E77" s="20" t="s">
        <v>229</v>
      </c>
      <c r="F77" s="9">
        <v>45862</v>
      </c>
      <c r="G77" s="1">
        <f t="shared" si="1"/>
        <v>35400</v>
      </c>
      <c r="H77" s="1" t="s">
        <v>228</v>
      </c>
    </row>
    <row r="78" spans="2:8" ht="54" x14ac:dyDescent="0.2">
      <c r="B78" s="31" t="s">
        <v>230</v>
      </c>
      <c r="C78" s="18" t="s">
        <v>231</v>
      </c>
      <c r="D78" s="4">
        <v>14021.24</v>
      </c>
      <c r="E78" s="20" t="s">
        <v>277</v>
      </c>
      <c r="F78" s="9">
        <v>45869</v>
      </c>
      <c r="G78" s="1">
        <f t="shared" si="1"/>
        <v>14021.24</v>
      </c>
      <c r="H78" s="1" t="s">
        <v>279</v>
      </c>
    </row>
    <row r="79" spans="2:8" ht="54" x14ac:dyDescent="0.2">
      <c r="B79" s="31" t="s">
        <v>230</v>
      </c>
      <c r="C79" s="18" t="s">
        <v>232</v>
      </c>
      <c r="D79" s="4">
        <v>17457.78</v>
      </c>
      <c r="E79" s="20" t="s">
        <v>278</v>
      </c>
      <c r="F79" s="9">
        <v>45869</v>
      </c>
      <c r="G79" s="1">
        <f t="shared" si="1"/>
        <v>17457.78</v>
      </c>
      <c r="H79" s="1" t="s">
        <v>279</v>
      </c>
    </row>
    <row r="80" spans="2:8" ht="72" x14ac:dyDescent="0.2">
      <c r="B80" s="31" t="s">
        <v>233</v>
      </c>
      <c r="C80" s="18" t="s">
        <v>234</v>
      </c>
      <c r="D80" s="4">
        <v>323832.46000000002</v>
      </c>
      <c r="E80" s="20" t="s">
        <v>268</v>
      </c>
      <c r="F80" s="9">
        <v>45842</v>
      </c>
      <c r="G80" s="1">
        <f t="shared" si="1"/>
        <v>323832.46000000002</v>
      </c>
      <c r="H80" s="1" t="s">
        <v>269</v>
      </c>
    </row>
    <row r="81" spans="2:8" ht="54" x14ac:dyDescent="0.2">
      <c r="B81" s="31" t="s">
        <v>235</v>
      </c>
      <c r="C81" s="18" t="s">
        <v>236</v>
      </c>
      <c r="D81" s="4">
        <v>460908</v>
      </c>
      <c r="E81" s="20" t="s">
        <v>95</v>
      </c>
      <c r="F81" s="9">
        <v>45873</v>
      </c>
      <c r="G81" s="1">
        <f t="shared" si="1"/>
        <v>460908</v>
      </c>
      <c r="H81" s="1" t="s">
        <v>286</v>
      </c>
    </row>
    <row r="82" spans="2:8" ht="72" x14ac:dyDescent="0.2">
      <c r="B82" s="31" t="s">
        <v>50</v>
      </c>
      <c r="C82" s="18" t="s">
        <v>237</v>
      </c>
      <c r="D82" s="4">
        <v>2425357.84</v>
      </c>
      <c r="E82" s="20" t="s">
        <v>287</v>
      </c>
      <c r="F82" s="9">
        <v>45870</v>
      </c>
      <c r="G82" s="1">
        <f t="shared" si="1"/>
        <v>2425357.84</v>
      </c>
      <c r="H82" s="1" t="s">
        <v>288</v>
      </c>
    </row>
    <row r="83" spans="2:8" ht="54" x14ac:dyDescent="0.2">
      <c r="B83" s="31" t="s">
        <v>238</v>
      </c>
      <c r="C83" s="18" t="s">
        <v>239</v>
      </c>
      <c r="D83" s="4">
        <v>84960</v>
      </c>
      <c r="E83" s="20" t="s">
        <v>284</v>
      </c>
      <c r="F83" s="9">
        <v>45860</v>
      </c>
      <c r="G83" s="1">
        <f t="shared" si="1"/>
        <v>84960</v>
      </c>
      <c r="H83" s="1" t="s">
        <v>285</v>
      </c>
    </row>
    <row r="84" spans="2:8" ht="72" x14ac:dyDescent="0.2">
      <c r="B84" s="31" t="s">
        <v>240</v>
      </c>
      <c r="C84" s="18" t="s">
        <v>241</v>
      </c>
      <c r="D84" s="4">
        <v>118005.9</v>
      </c>
      <c r="E84" s="20" t="s">
        <v>274</v>
      </c>
      <c r="F84" s="9">
        <v>45839</v>
      </c>
      <c r="G84" s="1">
        <f t="shared" si="1"/>
        <v>118005.9</v>
      </c>
      <c r="H84" s="1" t="s">
        <v>276</v>
      </c>
    </row>
    <row r="85" spans="2:8" s="27" customFormat="1" ht="72" x14ac:dyDescent="0.2">
      <c r="B85" s="31" t="s">
        <v>240</v>
      </c>
      <c r="C85" s="25" t="s">
        <v>242</v>
      </c>
      <c r="D85" s="34">
        <v>8006.3</v>
      </c>
      <c r="E85" s="35" t="s">
        <v>275</v>
      </c>
      <c r="F85" s="36">
        <v>45869</v>
      </c>
      <c r="G85" s="1">
        <f t="shared" si="1"/>
        <v>8006.3</v>
      </c>
      <c r="H85" s="1" t="s">
        <v>276</v>
      </c>
    </row>
    <row r="86" spans="2:8" ht="54" x14ac:dyDescent="0.2">
      <c r="B86" s="31" t="s">
        <v>243</v>
      </c>
      <c r="C86" s="18" t="s">
        <v>244</v>
      </c>
      <c r="D86" s="4">
        <v>378829.66</v>
      </c>
      <c r="E86" s="24" t="s">
        <v>260</v>
      </c>
      <c r="F86" s="9">
        <v>45861</v>
      </c>
      <c r="G86" s="1">
        <f t="shared" si="1"/>
        <v>378829.66</v>
      </c>
      <c r="H86" s="1" t="s">
        <v>259</v>
      </c>
    </row>
    <row r="87" spans="2:8" ht="90" x14ac:dyDescent="0.2">
      <c r="B87" s="31" t="s">
        <v>245</v>
      </c>
      <c r="C87" s="18" t="s">
        <v>246</v>
      </c>
      <c r="D87" s="4">
        <v>5088915.53</v>
      </c>
      <c r="E87" s="20" t="s">
        <v>270</v>
      </c>
      <c r="F87" s="9">
        <v>45874</v>
      </c>
      <c r="G87" s="1">
        <f t="shared" si="1"/>
        <v>5088915.53</v>
      </c>
      <c r="H87" s="1" t="s">
        <v>271</v>
      </c>
    </row>
    <row r="88" spans="2:8" ht="72" x14ac:dyDescent="0.2">
      <c r="B88" s="31" t="s">
        <v>247</v>
      </c>
      <c r="C88" s="18" t="s">
        <v>248</v>
      </c>
      <c r="D88" s="4">
        <v>45559.8</v>
      </c>
      <c r="E88" s="20" t="s">
        <v>261</v>
      </c>
      <c r="F88" s="9">
        <v>45839</v>
      </c>
      <c r="G88" s="1">
        <f t="shared" si="1"/>
        <v>45559.8</v>
      </c>
      <c r="H88" s="1" t="s">
        <v>267</v>
      </c>
    </row>
    <row r="89" spans="2:8" ht="72" x14ac:dyDescent="0.2">
      <c r="B89" s="31" t="s">
        <v>247</v>
      </c>
      <c r="C89" s="18" t="s">
        <v>249</v>
      </c>
      <c r="D89" s="4">
        <v>15340</v>
      </c>
      <c r="E89" s="20" t="s">
        <v>262</v>
      </c>
      <c r="F89" s="9">
        <v>45847</v>
      </c>
      <c r="G89" s="1">
        <f t="shared" si="1"/>
        <v>15340</v>
      </c>
      <c r="H89" s="1" t="s">
        <v>267</v>
      </c>
    </row>
    <row r="90" spans="2:8" ht="72" x14ac:dyDescent="0.2">
      <c r="B90" s="31" t="s">
        <v>247</v>
      </c>
      <c r="C90" s="18" t="s">
        <v>250</v>
      </c>
      <c r="D90" s="4">
        <v>43335.5</v>
      </c>
      <c r="E90" s="20" t="s">
        <v>263</v>
      </c>
      <c r="F90" s="9">
        <v>45853</v>
      </c>
      <c r="G90" s="1">
        <f t="shared" si="1"/>
        <v>43335.5</v>
      </c>
      <c r="H90" s="1" t="s">
        <v>267</v>
      </c>
    </row>
    <row r="91" spans="2:8" ht="72" x14ac:dyDescent="0.2">
      <c r="B91" s="31" t="s">
        <v>247</v>
      </c>
      <c r="C91" s="18" t="s">
        <v>251</v>
      </c>
      <c r="D91" s="4">
        <v>12655.5</v>
      </c>
      <c r="E91" s="20" t="s">
        <v>264</v>
      </c>
      <c r="F91" s="9">
        <v>45853</v>
      </c>
      <c r="G91" s="1">
        <f t="shared" si="1"/>
        <v>12655.5</v>
      </c>
      <c r="H91" s="1" t="s">
        <v>267</v>
      </c>
    </row>
    <row r="92" spans="2:8" ht="72" x14ac:dyDescent="0.2">
      <c r="B92" s="31" t="s">
        <v>247</v>
      </c>
      <c r="C92" s="18" t="s">
        <v>252</v>
      </c>
      <c r="D92" s="4">
        <v>46020</v>
      </c>
      <c r="E92" s="20" t="s">
        <v>265</v>
      </c>
      <c r="F92" s="9">
        <v>45861</v>
      </c>
      <c r="G92" s="1">
        <f t="shared" si="1"/>
        <v>46020</v>
      </c>
      <c r="H92" s="1" t="s">
        <v>267</v>
      </c>
    </row>
    <row r="93" spans="2:8" ht="72" x14ac:dyDescent="0.2">
      <c r="B93" s="31" t="s">
        <v>247</v>
      </c>
      <c r="C93" s="18" t="s">
        <v>253</v>
      </c>
      <c r="D93" s="4">
        <v>221126.1</v>
      </c>
      <c r="E93" s="20" t="s">
        <v>266</v>
      </c>
      <c r="F93" s="9">
        <v>45862</v>
      </c>
      <c r="G93" s="1">
        <f t="shared" si="1"/>
        <v>221126.1</v>
      </c>
      <c r="H93" s="1" t="s">
        <v>267</v>
      </c>
    </row>
    <row r="94" spans="2:8" ht="54" x14ac:dyDescent="0.2">
      <c r="B94" s="31" t="s">
        <v>46</v>
      </c>
      <c r="C94" s="18" t="s">
        <v>254</v>
      </c>
      <c r="D94" s="4">
        <v>59000</v>
      </c>
      <c r="E94" s="20" t="s">
        <v>280</v>
      </c>
      <c r="F94" s="9">
        <v>45877</v>
      </c>
      <c r="G94" s="1">
        <f t="shared" si="1"/>
        <v>59000</v>
      </c>
      <c r="H94" s="1" t="s">
        <v>281</v>
      </c>
    </row>
    <row r="95" spans="2:8" ht="54" x14ac:dyDescent="0.2">
      <c r="B95" s="31" t="s">
        <v>255</v>
      </c>
      <c r="C95" s="18" t="s">
        <v>256</v>
      </c>
      <c r="D95" s="4">
        <v>156833.19</v>
      </c>
      <c r="E95" s="20" t="s">
        <v>282</v>
      </c>
      <c r="F95" s="9">
        <v>45856</v>
      </c>
      <c r="G95" s="1">
        <f t="shared" si="1"/>
        <v>156833.19</v>
      </c>
      <c r="H95" s="1" t="s">
        <v>283</v>
      </c>
    </row>
    <row r="96" spans="2:8" ht="72" x14ac:dyDescent="0.2">
      <c r="B96" s="31" t="s">
        <v>257</v>
      </c>
      <c r="C96" s="18" t="s">
        <v>258</v>
      </c>
      <c r="D96" s="4">
        <v>4020061.76</v>
      </c>
      <c r="E96" s="20" t="s">
        <v>272</v>
      </c>
      <c r="F96" s="9">
        <v>45870</v>
      </c>
      <c r="G96" s="1">
        <f t="shared" si="1"/>
        <v>4020061.76</v>
      </c>
      <c r="H96" s="1" t="s">
        <v>273</v>
      </c>
    </row>
    <row r="97" spans="2:8" ht="54" x14ac:dyDescent="0.2">
      <c r="B97" s="31" t="s">
        <v>290</v>
      </c>
      <c r="C97" s="18" t="s">
        <v>291</v>
      </c>
      <c r="D97" s="4">
        <v>9623557.1699999999</v>
      </c>
      <c r="E97" s="20" t="s">
        <v>293</v>
      </c>
      <c r="F97" s="9">
        <v>45848</v>
      </c>
      <c r="G97" s="1">
        <f t="shared" si="1"/>
        <v>9623557.1699999999</v>
      </c>
      <c r="H97" s="1" t="s">
        <v>295</v>
      </c>
    </row>
    <row r="98" spans="2:8" ht="54" x14ac:dyDescent="0.2">
      <c r="B98" s="31" t="s">
        <v>290</v>
      </c>
      <c r="C98" s="18" t="s">
        <v>292</v>
      </c>
      <c r="D98" s="4">
        <v>164649.45000000001</v>
      </c>
      <c r="E98" s="20" t="s">
        <v>294</v>
      </c>
      <c r="F98" s="9">
        <v>45859</v>
      </c>
      <c r="G98" s="1">
        <f t="shared" si="1"/>
        <v>164649.45000000001</v>
      </c>
      <c r="H98" s="1" t="s">
        <v>295</v>
      </c>
    </row>
    <row r="99" spans="2:8" ht="54" x14ac:dyDescent="0.2">
      <c r="B99" s="31" t="s">
        <v>296</v>
      </c>
      <c r="C99" s="18" t="s">
        <v>297</v>
      </c>
      <c r="D99" s="4">
        <v>1196000</v>
      </c>
      <c r="E99" s="20" t="s">
        <v>299</v>
      </c>
      <c r="F99" s="9">
        <v>45853</v>
      </c>
      <c r="G99" s="1">
        <f t="shared" si="1"/>
        <v>1196000</v>
      </c>
      <c r="H99" s="1" t="s">
        <v>298</v>
      </c>
    </row>
    <row r="100" spans="2:8" ht="72" x14ac:dyDescent="0.2">
      <c r="B100" s="31" t="s">
        <v>300</v>
      </c>
      <c r="C100" s="18" t="s">
        <v>301</v>
      </c>
      <c r="D100" s="4">
        <v>34423.691599999998</v>
      </c>
      <c r="E100" s="20" t="s">
        <v>314</v>
      </c>
      <c r="F100" s="9">
        <v>45784</v>
      </c>
      <c r="G100" s="1">
        <f t="shared" si="1"/>
        <v>34423.691599999998</v>
      </c>
      <c r="H100" s="1" t="s">
        <v>313</v>
      </c>
    </row>
    <row r="101" spans="2:8" ht="72" x14ac:dyDescent="0.2">
      <c r="B101" s="31" t="s">
        <v>300</v>
      </c>
      <c r="C101" s="18" t="s">
        <v>302</v>
      </c>
      <c r="D101" s="4">
        <v>14261.373799999999</v>
      </c>
      <c r="E101" s="20" t="s">
        <v>315</v>
      </c>
      <c r="F101" s="9">
        <v>45789</v>
      </c>
      <c r="G101" s="1">
        <f t="shared" si="1"/>
        <v>14261.373799999999</v>
      </c>
      <c r="H101" s="1" t="s">
        <v>313</v>
      </c>
    </row>
    <row r="102" spans="2:8" ht="72" x14ac:dyDescent="0.2">
      <c r="B102" s="31" t="s">
        <v>300</v>
      </c>
      <c r="C102" s="18" t="s">
        <v>303</v>
      </c>
      <c r="D102" s="4">
        <v>17766.849999999999</v>
      </c>
      <c r="E102" s="20" t="s">
        <v>316</v>
      </c>
      <c r="F102" s="9">
        <v>45789</v>
      </c>
      <c r="G102" s="1">
        <f t="shared" si="1"/>
        <v>17766.849999999999</v>
      </c>
      <c r="H102" s="1" t="s">
        <v>313</v>
      </c>
    </row>
    <row r="103" spans="2:8" ht="72" x14ac:dyDescent="0.2">
      <c r="B103" s="31" t="s">
        <v>300</v>
      </c>
      <c r="C103" s="18" t="s">
        <v>304</v>
      </c>
      <c r="D103" s="4">
        <v>14103.009999999998</v>
      </c>
      <c r="E103" s="20" t="s">
        <v>317</v>
      </c>
      <c r="F103" s="9">
        <v>45796</v>
      </c>
      <c r="G103" s="1">
        <f t="shared" si="1"/>
        <v>14103.009999999998</v>
      </c>
      <c r="H103" s="1" t="s">
        <v>313</v>
      </c>
    </row>
    <row r="104" spans="2:8" ht="72" x14ac:dyDescent="0.2">
      <c r="B104" s="31" t="s">
        <v>300</v>
      </c>
      <c r="C104" s="18" t="s">
        <v>305</v>
      </c>
      <c r="D104" s="4">
        <v>16795.128799999999</v>
      </c>
      <c r="E104" s="20" t="s">
        <v>318</v>
      </c>
      <c r="F104" s="9">
        <v>45803</v>
      </c>
      <c r="G104" s="1">
        <f t="shared" si="1"/>
        <v>16795.128799999999</v>
      </c>
      <c r="H104" s="1" t="s">
        <v>313</v>
      </c>
    </row>
    <row r="105" spans="2:8" ht="72" x14ac:dyDescent="0.2">
      <c r="B105" s="31" t="s">
        <v>300</v>
      </c>
      <c r="C105" s="18" t="s">
        <v>306</v>
      </c>
      <c r="D105" s="4">
        <v>111081.87</v>
      </c>
      <c r="E105" s="20" t="s">
        <v>319</v>
      </c>
      <c r="F105" s="9">
        <v>45814</v>
      </c>
      <c r="G105" s="1">
        <f t="shared" si="1"/>
        <v>111081.87</v>
      </c>
      <c r="H105" s="1" t="s">
        <v>313</v>
      </c>
    </row>
    <row r="106" spans="2:8" ht="72" x14ac:dyDescent="0.2">
      <c r="B106" s="31" t="s">
        <v>300</v>
      </c>
      <c r="C106" s="18" t="s">
        <v>307</v>
      </c>
      <c r="D106" s="4">
        <v>21634.22</v>
      </c>
      <c r="E106" s="20" t="s">
        <v>320</v>
      </c>
      <c r="F106" s="9">
        <v>45825</v>
      </c>
      <c r="G106" s="1">
        <f t="shared" si="1"/>
        <v>21634.22</v>
      </c>
      <c r="H106" s="1" t="s">
        <v>313</v>
      </c>
    </row>
    <row r="107" spans="2:8" ht="72" x14ac:dyDescent="0.2">
      <c r="B107" s="31" t="s">
        <v>300</v>
      </c>
      <c r="C107" s="18" t="s">
        <v>308</v>
      </c>
      <c r="D107" s="4">
        <v>22789.93</v>
      </c>
      <c r="E107" s="20" t="s">
        <v>321</v>
      </c>
      <c r="F107" s="9">
        <v>45840</v>
      </c>
      <c r="G107" s="1">
        <f t="shared" si="1"/>
        <v>22789.93</v>
      </c>
      <c r="H107" s="1" t="s">
        <v>313</v>
      </c>
    </row>
    <row r="108" spans="2:8" ht="72" x14ac:dyDescent="0.2">
      <c r="B108" s="31" t="s">
        <v>300</v>
      </c>
      <c r="C108" s="18" t="s">
        <v>309</v>
      </c>
      <c r="D108" s="4">
        <v>12164.619999999999</v>
      </c>
      <c r="E108" s="20" t="s">
        <v>322</v>
      </c>
      <c r="F108" s="9">
        <v>45846</v>
      </c>
      <c r="G108" s="1">
        <f t="shared" si="1"/>
        <v>12164.619999999999</v>
      </c>
      <c r="H108" s="1" t="s">
        <v>313</v>
      </c>
    </row>
    <row r="109" spans="2:8" ht="72" x14ac:dyDescent="0.2">
      <c r="B109" s="31" t="s">
        <v>300</v>
      </c>
      <c r="C109" s="18" t="s">
        <v>310</v>
      </c>
      <c r="D109" s="4">
        <v>21714.47</v>
      </c>
      <c r="E109" s="20" t="s">
        <v>323</v>
      </c>
      <c r="F109" s="9">
        <v>45856</v>
      </c>
      <c r="G109" s="1">
        <f t="shared" si="1"/>
        <v>21714.47</v>
      </c>
      <c r="H109" s="1" t="s">
        <v>313</v>
      </c>
    </row>
    <row r="110" spans="2:8" ht="72" x14ac:dyDescent="0.2">
      <c r="B110" s="31" t="s">
        <v>300</v>
      </c>
      <c r="C110" s="18" t="s">
        <v>311</v>
      </c>
      <c r="D110" s="4">
        <v>14928.2</v>
      </c>
      <c r="E110" s="20" t="s">
        <v>324</v>
      </c>
      <c r="F110" s="9" t="s">
        <v>326</v>
      </c>
      <c r="G110" s="1">
        <f t="shared" si="1"/>
        <v>14928.2</v>
      </c>
      <c r="H110" s="1" t="s">
        <v>313</v>
      </c>
    </row>
    <row r="111" spans="2:8" ht="72" x14ac:dyDescent="0.2">
      <c r="B111" s="31" t="s">
        <v>300</v>
      </c>
      <c r="C111" s="18" t="s">
        <v>312</v>
      </c>
      <c r="D111" s="4">
        <v>15408.470000000001</v>
      </c>
      <c r="E111" s="20" t="s">
        <v>325</v>
      </c>
      <c r="F111" s="9">
        <v>45860</v>
      </c>
      <c r="G111" s="1">
        <f t="shared" si="1"/>
        <v>15408.470000000001</v>
      </c>
      <c r="H111" s="1" t="s">
        <v>313</v>
      </c>
    </row>
    <row r="112" spans="2:8" ht="72" x14ac:dyDescent="0.2">
      <c r="B112" s="31" t="s">
        <v>327</v>
      </c>
      <c r="C112" s="18" t="s">
        <v>328</v>
      </c>
      <c r="D112" s="4">
        <v>1031320</v>
      </c>
      <c r="E112" s="20" t="s">
        <v>329</v>
      </c>
      <c r="F112" s="9">
        <v>45874</v>
      </c>
      <c r="G112" s="1">
        <f t="shared" si="1"/>
        <v>1031320</v>
      </c>
      <c r="H112" s="1" t="s">
        <v>330</v>
      </c>
    </row>
    <row r="113" spans="2:8" ht="72" x14ac:dyDescent="0.2">
      <c r="B113" s="31" t="s">
        <v>331</v>
      </c>
      <c r="C113" s="18" t="s">
        <v>332</v>
      </c>
      <c r="D113" s="4">
        <v>333497.5</v>
      </c>
      <c r="E113" s="20" t="s">
        <v>333</v>
      </c>
      <c r="F113" s="9">
        <v>45882</v>
      </c>
      <c r="G113" s="1">
        <f t="shared" si="1"/>
        <v>333497.5</v>
      </c>
      <c r="H113" s="1" t="s">
        <v>334</v>
      </c>
    </row>
    <row r="114" spans="2:8" ht="54" x14ac:dyDescent="0.2">
      <c r="B114" s="31" t="s">
        <v>335</v>
      </c>
      <c r="C114" s="18" t="s">
        <v>336</v>
      </c>
      <c r="D114" s="4">
        <v>286054.42</v>
      </c>
      <c r="E114" s="20" t="s">
        <v>338</v>
      </c>
      <c r="F114" s="9">
        <v>45867</v>
      </c>
      <c r="G114" s="1">
        <f t="shared" si="1"/>
        <v>286054.42</v>
      </c>
      <c r="H114" s="1" t="s">
        <v>337</v>
      </c>
    </row>
    <row r="115" spans="2:8" ht="72" x14ac:dyDescent="0.2">
      <c r="B115" s="31" t="s">
        <v>185</v>
      </c>
      <c r="C115" s="18" t="s">
        <v>339</v>
      </c>
      <c r="D115" s="4">
        <v>133882.79999999999</v>
      </c>
      <c r="E115" s="20" t="s">
        <v>345</v>
      </c>
      <c r="F115" s="9">
        <v>45876</v>
      </c>
      <c r="G115" s="1">
        <f t="shared" si="1"/>
        <v>133882.79999999999</v>
      </c>
      <c r="H115" s="1" t="s">
        <v>344</v>
      </c>
    </row>
    <row r="116" spans="2:8" ht="54" x14ac:dyDescent="0.2">
      <c r="B116" s="31" t="s">
        <v>340</v>
      </c>
      <c r="C116" s="18" t="s">
        <v>341</v>
      </c>
      <c r="D116" s="4">
        <v>33363.79</v>
      </c>
      <c r="E116" s="20" t="s">
        <v>347</v>
      </c>
      <c r="F116" s="9">
        <v>45880</v>
      </c>
      <c r="G116" s="1">
        <f t="shared" si="1"/>
        <v>33363.79</v>
      </c>
      <c r="H116" s="1" t="s">
        <v>346</v>
      </c>
    </row>
    <row r="117" spans="2:8" ht="72" x14ac:dyDescent="0.2">
      <c r="B117" s="31" t="s">
        <v>342</v>
      </c>
      <c r="C117" s="18" t="s">
        <v>343</v>
      </c>
      <c r="D117" s="4">
        <v>1977136.24</v>
      </c>
      <c r="E117" s="20" t="s">
        <v>349</v>
      </c>
      <c r="F117" s="9">
        <v>45877</v>
      </c>
      <c r="G117" s="1">
        <f t="shared" si="1"/>
        <v>1977136.24</v>
      </c>
      <c r="H117" s="1" t="s">
        <v>348</v>
      </c>
    </row>
    <row r="118" spans="2:8" x14ac:dyDescent="0.2">
      <c r="B118" s="31"/>
      <c r="C118" s="18"/>
      <c r="D118" s="4"/>
      <c r="E118" s="20"/>
      <c r="F118" s="9"/>
      <c r="G118" s="1"/>
      <c r="H118" s="1"/>
    </row>
    <row r="119" spans="2:8" x14ac:dyDescent="0.2">
      <c r="B119" s="32"/>
      <c r="C119" s="16"/>
      <c r="D119" s="4">
        <v>0</v>
      </c>
      <c r="E119" s="14"/>
      <c r="F119" s="9"/>
      <c r="G119" s="1">
        <f t="shared" ref="G119" si="2">+D119</f>
        <v>0</v>
      </c>
      <c r="H119" s="15"/>
    </row>
    <row r="120" spans="2:8" ht="20.25" x14ac:dyDescent="0.3">
      <c r="B120" s="33" t="s">
        <v>7</v>
      </c>
      <c r="C120" s="11"/>
      <c r="D120" s="12">
        <f>SUM(D10:D119)</f>
        <v>68291728.471959978</v>
      </c>
      <c r="E120" s="11"/>
      <c r="F120" s="11"/>
      <c r="G120" s="13">
        <f>SUM(G10:G119)</f>
        <v>68291728.471959978</v>
      </c>
    </row>
    <row r="137" spans="2:7" ht="20.25" x14ac:dyDescent="0.3">
      <c r="B137" s="28" t="s">
        <v>13</v>
      </c>
      <c r="C137" s="5" t="s">
        <v>8</v>
      </c>
      <c r="D137" s="38"/>
      <c r="E137" s="38"/>
      <c r="F137" s="6"/>
      <c r="G137" s="5" t="s">
        <v>14</v>
      </c>
    </row>
    <row r="138" spans="2:7" ht="20.25" x14ac:dyDescent="0.3">
      <c r="B138" s="29" t="s">
        <v>11</v>
      </c>
      <c r="C138" s="6" t="s">
        <v>15</v>
      </c>
      <c r="D138" s="37"/>
      <c r="E138" s="37"/>
      <c r="F138" s="10"/>
      <c r="G138" s="6" t="s">
        <v>12</v>
      </c>
    </row>
  </sheetData>
  <autoFilter ref="A9:H120" xr:uid="{C55FADD5-0EF3-4532-AF60-B89E940E74A3}"/>
  <mergeCells count="5">
    <mergeCell ref="D138:E138"/>
    <mergeCell ref="D137:E137"/>
    <mergeCell ref="B6:H6"/>
    <mergeCell ref="B7:H7"/>
    <mergeCell ref="B8:H8"/>
  </mergeCells>
  <phoneticPr fontId="1" type="noConversion"/>
  <printOptions verticalCentered="1"/>
  <pageMargins left="0.70866141732283472" right="0.70866141732283472" top="0.74803149606299213" bottom="0.74803149606299213" header="0.31496062992125984" footer="0.31496062992125984"/>
  <pageSetup scale="39" fitToHeight="0" orientation="landscape" r:id="rId1"/>
  <rowBreaks count="7" manualBreakCount="7">
    <brk id="23" max="13" man="1"/>
    <brk id="37" max="13" man="1"/>
    <brk id="51" max="13" man="1"/>
    <brk id="65" max="13" man="1"/>
    <brk id="79" max="13" man="1"/>
    <brk id="93" max="13" man="1"/>
    <brk id="139" max="13" man="1"/>
  </rowBreaks>
  <colBreaks count="1" manualBreakCount="1">
    <brk id="8" max="10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2366139DBB0247B7868BDB8EDE7D4B" ma:contentTypeVersion="6" ma:contentTypeDescription="Crear nuevo documento." ma:contentTypeScope="" ma:versionID="031d09610cebabc9a53fb037678f6e3f">
  <xsd:schema xmlns:xsd="http://www.w3.org/2001/XMLSchema" xmlns:xs="http://www.w3.org/2001/XMLSchema" xmlns:p="http://schemas.microsoft.com/office/2006/metadata/properties" xmlns:ns2="66e55bb0-6a93-486a-a874-be641f4fee4e" xmlns:ns3="7560a857-e2bb-466a-b88c-17500a5332ee" targetNamespace="http://schemas.microsoft.com/office/2006/metadata/properties" ma:root="true" ma:fieldsID="00d22cafd8287d902eb2b7103a96dd7a" ns2:_="" ns3:_="">
    <xsd:import namespace="66e55bb0-6a93-486a-a874-be641f4fee4e"/>
    <xsd:import namespace="7560a857-e2bb-466a-b88c-17500a533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55bb0-6a93-486a-a874-be641f4fe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a857-e2bb-466a-b88c-17500a5332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105100-234F-4D0A-B1F0-40C6B00C9B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4375EF-A633-4FE4-9EA5-322E69CE81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e55bb0-6a93-486a-a874-be641f4fee4e"/>
    <ds:schemaRef ds:uri="7560a857-e2bb-466a-b88c-17500a533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QD</vt:lpstr>
      <vt:lpstr>QD!Área_de_impresión</vt:lpstr>
      <vt:lpstr>QD!Títulos_a_imprimir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Peralta</dc:creator>
  <cp:lastModifiedBy>Daniela Castillo</cp:lastModifiedBy>
  <cp:lastPrinted>2025-09-04T11:00:49Z</cp:lastPrinted>
  <dcterms:created xsi:type="dcterms:W3CDTF">2015-06-05T18:19:34Z</dcterms:created>
  <dcterms:modified xsi:type="dcterms:W3CDTF">2025-09-04T11:02:21Z</dcterms:modified>
</cp:coreProperties>
</file>