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BACKUP JUANA DE JESUS/ESCRITORIO/ESTADOS FINANCIEROS 2025/Balances general corregidos/"/>
    </mc:Choice>
  </mc:AlternateContent>
  <xr:revisionPtr revIDLastSave="34" documentId="8_{9F6F237A-2106-4738-9FD0-1599E5C81271}" xr6:coauthVersionLast="47" xr6:coauthVersionMax="47" xr10:uidLastSave="{2F718B95-1FDC-4824-8A4B-609D86A11F25}"/>
  <bookViews>
    <workbookView minimized="1" xWindow="13575" yWindow="3015" windowWidth="13275" windowHeight="12810" xr2:uid="{9ADF7391-9129-489E-A413-806B94D5BAC1}"/>
  </bookViews>
  <sheets>
    <sheet name="Hoja1" sheetId="1" r:id="rId1"/>
  </sheets>
  <definedNames>
    <definedName name="_xlnm.Print_Area" localSheetId="0">Hoja1!$A$1:$E$62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48" i="1" l="1"/>
  <c r="E20" i="1"/>
  <c r="D17" i="1"/>
  <c r="E29" i="1" l="1"/>
  <c r="E16" i="1" l="1"/>
  <c r="E24" i="1" l="1"/>
  <c r="E31" i="1" s="1"/>
  <c r="E41" i="1" l="1"/>
  <c r="E37" i="1"/>
  <c r="E43" i="1" l="1"/>
  <c r="E45" i="1" l="1"/>
</calcChain>
</file>

<file path=xl/sharedStrings.xml><?xml version="1.0" encoding="utf-8"?>
<sst xmlns="http://schemas.openxmlformats.org/spreadsheetml/2006/main" count="37" uniqueCount="37">
  <si>
    <t>DIRECCIÓN GENERAL DE PROGRAMAS ESPECIALES DE LA PRESIDENCIA</t>
  </si>
  <si>
    <t xml:space="preserve">PROGRAMA QUISQUEYA SOMOS TODOS </t>
  </si>
  <si>
    <t>(Valores en RD$)</t>
  </si>
  <si>
    <t>Activos</t>
  </si>
  <si>
    <t>Activos corrientes</t>
  </si>
  <si>
    <t xml:space="preserve">Efectivo y equivalentes de efectivo </t>
  </si>
  <si>
    <t>Inventarios</t>
  </si>
  <si>
    <t xml:space="preserve">Pagos anticipados 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</si>
  <si>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</si>
  <si>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</si>
  <si>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</si>
  <si>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</si>
  <si>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</si>
  <si>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</si>
  <si>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</si>
  <si>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</si>
  <si>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</si>
  <si>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</si>
  <si>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</si>
  <si>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</si>
  <si>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</si>
  <si>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</si>
  <si>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</si>
  <si>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>Licda. Claribel Rosario</t>
  </si>
  <si>
    <t>Encargada  Depto Contabilidad</t>
  </si>
  <si>
    <t>Balance General</t>
  </si>
  <si>
    <t xml:space="preserve">  </t>
  </si>
  <si>
    <t>Caja Chica</t>
  </si>
  <si>
    <t>Fondo Reponible Institucional</t>
  </si>
  <si>
    <t>Depositos</t>
  </si>
  <si>
    <t>Seguros pagados por anticipado</t>
  </si>
  <si>
    <t>Al  31  de  Enero de 2025</t>
  </si>
  <si>
    <t>Menos Depreciacion acumulada</t>
  </si>
  <si>
    <t>Licda. Raiza Yliada Herrera</t>
  </si>
  <si>
    <t>Contadora</t>
  </si>
  <si>
    <t>Licda. Candelaria A. Reyes</t>
  </si>
  <si>
    <t>Directora Administrativa  y Financiera (Interina)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</si>
</sst>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000000"/>
      <name val="Arial"/>
      <family val="2"/>
    </font>
    <font>
      <sz val="14"/>
      <name val="Arial"/>
      <family val="2"/>
    </font>
    <font>
      <b/>
      <sz val="18"/>
      <color rgb="FF000000"/>
      <name val="Aptos Narrow"/>
      <family val="2"/>
      <scheme val="minor"/>
    </font>
    <font>
      <b/>
      <sz val="11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4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0" borderId="0" xfId="0" applyFont="1"/>
    <xf numFmtId="0" fontId="4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" fontId="5" fillId="0" borderId="1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11" fillId="0" borderId="0" xfId="0" applyFont="1" applyAlignment="1">
      <alignment vertical="center"/>
    </xf>
    <xf numFmtId="4" fontId="8" fillId="0" borderId="2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4" fontId="5" fillId="4" borderId="0" xfId="0" applyNumberFormat="1" applyFont="1" applyFill="1" applyAlignment="1">
      <alignment vertical="center"/>
    </xf>
    <xf numFmtId="0" fontId="14" fillId="0" borderId="0" xfId="0" applyFont="1"/>
    <xf numFmtId="49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43" fontId="7" fillId="0" borderId="0" xfId="2" applyFont="1" applyAlignment="1">
      <alignment vertical="center"/>
    </xf>
    <xf numFmtId="43" fontId="0" fillId="0" borderId="0" xfId="2" applyFont="1"/>
    <xf numFmtId="49" fontId="5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top"/>
    </xf>
    <xf numFmtId="43" fontId="5" fillId="0" borderId="0" xfId="2" applyFont="1" applyAlignment="1">
      <alignment horizontal="left" vertical="center" wrapText="1" indent="1"/>
    </xf>
    <xf numFmtId="4" fontId="5" fillId="0" borderId="0" xfId="0" applyNumberFormat="1" applyFont="1" applyAlignment="1">
      <alignment vertical="center"/>
    </xf>
    <xf numFmtId="43" fontId="18" fillId="0" borderId="0" xfId="2" applyFont="1" applyAlignment="1">
      <alignment horizontal="right" vertical="center" wrapText="1"/>
    </xf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43" fontId="13" fillId="0" borderId="0" xfId="2" applyFont="1" applyFill="1" applyBorder="1" applyAlignment="1">
      <alignment horizontal="left"/>
    </xf>
    <xf numFmtId="43" fontId="7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3" fontId="11" fillId="0" borderId="0" xfId="2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3" fontId="15" fillId="5" borderId="0" xfId="0" applyNumberFormat="1" applyFont="1" applyFill="1" applyAlignment="1">
      <alignment horizontal="left" vertical="center"/>
    </xf>
    <xf numFmtId="4" fontId="5" fillId="4" borderId="1" xfId="0" applyNumberFormat="1" applyFont="1" applyFill="1" applyBorder="1" applyAlignment="1">
      <alignment vertical="center"/>
    </xf>
    <xf numFmtId="0" fontId="18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0" fontId="1" fillId="0" borderId="0" xfId="0" applyFont="1"/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horizontal="left" vertical="center"/>
    </xf>
    <xf numFmtId="43" fontId="7" fillId="0" borderId="0" xfId="2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3" fontId="3" fillId="0" borderId="0" xfId="2" applyFont="1"/>
    <xf numFmtId="0" fontId="6" fillId="0" borderId="0" xfId="0" applyFont="1" applyAlignment="1">
      <alignment horizontal="center" vertical="center"/>
    </xf>
    <xf numFmtId="43" fontId="7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4" fillId="3" borderId="0" xfId="1" applyFont="1" applyFill="1" applyAlignment="1">
      <alignment horizontal="center" vertical="center"/>
    </xf>
    <xf numFmtId="43" fontId="19" fillId="0" borderId="0" xfId="3" applyFont="1" applyFill="1" applyBorder="1" applyAlignment="1">
      <alignment vertical="center"/>
    </xf>
  </cellXfs>
  <cellStyles count="4">
    <cellStyle name="Millares" xfId="2" builtinId="3"/>
    <cellStyle name="Millares 3" xfId="3" xr:uid="{F9937387-41F4-42F5-81B5-645C4CCF1403}"/>
    <cellStyle name="Normal" xfId="0" builtinId="0"/>
    <cellStyle name="Normal 2" xfId="1" xr:uid="{E6D46BD4-798A-44F7-85D3-5679F6DCC4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0</xdr:rowOff>
    </xdr:from>
    <xdr:to>
      <xdr:col>3</xdr:col>
      <xdr:colOff>790575</xdr:colOff>
      <xdr:row>6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D42F1-C166-43FA-B5E7-3A16886D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0"/>
          <a:ext cx="484822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8685-A4C4-4403-A9CD-398716E106E3}">
  <sheetPr>
    <pageSetUpPr fitToPage="1"/>
  </sheetPr>
  <dimension ref="A1:HL62"/>
  <sheetViews>
    <sheetView tabSelected="1" topLeftCell="A29" zoomScaleNormal="100" workbookViewId="0">
      <selection activeCell="E47" sqref="E47"/>
    </sheetView>
  </sheetViews>
  <sheetFormatPr baseColWidth="10" defaultRowHeight="15" x14ac:dyDescent="0.25"/>
  <cols>
    <col min="1" max="1" width="21.140625" customWidth="1"/>
    <col min="2" max="2" width="37.85546875" customWidth="1"/>
    <col min="3" max="3" width="30.140625" customWidth="1"/>
    <col min="4" max="4" width="15.28515625" bestFit="1" customWidth="1"/>
    <col min="5" max="5" width="23.28515625" bestFit="1" customWidth="1"/>
    <col min="6" max="6" width="27.7109375" customWidth="1"/>
    <col min="7" max="7" width="21" style="24" bestFit="1" customWidth="1"/>
    <col min="8" max="8" width="24" customWidth="1"/>
  </cols>
  <sheetData>
    <row r="1" spans="1:220" x14ac:dyDescent="0.25">
      <c r="A1" s="1"/>
      <c r="B1" s="1"/>
      <c r="C1" s="1"/>
      <c r="D1" s="1"/>
      <c r="E1" s="1"/>
      <c r="F1" s="45"/>
      <c r="G1" s="4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</row>
    <row r="2" spans="1:220" x14ac:dyDescent="0.25">
      <c r="A2" s="2"/>
      <c r="B2" s="2"/>
      <c r="C2" s="2"/>
      <c r="D2" s="2"/>
      <c r="E2" s="3"/>
      <c r="F2" s="58"/>
      <c r="G2" s="58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</row>
    <row r="3" spans="1:220" x14ac:dyDescent="0.25">
      <c r="A3" s="2"/>
      <c r="B3" s="2"/>
      <c r="C3" s="2"/>
      <c r="D3" s="2"/>
      <c r="E3" s="3"/>
      <c r="F3" s="58"/>
      <c r="G3" s="58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</row>
    <row r="4" spans="1:220" x14ac:dyDescent="0.25">
      <c r="B4" s="2"/>
      <c r="C4" s="2"/>
      <c r="D4" s="2"/>
      <c r="E4" s="3"/>
      <c r="F4" s="58"/>
      <c r="G4" s="5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</row>
    <row r="5" spans="1:220" x14ac:dyDescent="0.25">
      <c r="A5" s="2"/>
      <c r="B5" s="2"/>
      <c r="C5" s="2"/>
      <c r="D5" s="2"/>
      <c r="E5" s="3"/>
      <c r="F5" s="58"/>
      <c r="G5" s="5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</row>
    <row r="6" spans="1:220" ht="18" x14ac:dyDescent="0.25">
      <c r="A6" s="4"/>
      <c r="B6" s="4"/>
      <c r="C6" s="4"/>
      <c r="D6" s="4"/>
      <c r="E6" s="3"/>
      <c r="F6" s="58"/>
      <c r="G6" s="5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</row>
    <row r="7" spans="1:220" ht="18" x14ac:dyDescent="0.25">
      <c r="A7" s="57" t="s">
        <v>0</v>
      </c>
      <c r="B7" s="57"/>
      <c r="C7" s="57"/>
      <c r="D7" s="57"/>
      <c r="E7" s="57"/>
      <c r="F7" s="58"/>
      <c r="G7" s="58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</row>
    <row r="8" spans="1:220" ht="18" x14ac:dyDescent="0.25">
      <c r="A8" s="53" t="s">
        <v>1</v>
      </c>
      <c r="B8" s="53"/>
      <c r="C8" s="53"/>
      <c r="D8" s="53"/>
      <c r="E8" s="53"/>
      <c r="F8" s="58"/>
      <c r="G8" s="58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</row>
    <row r="9" spans="1:220" ht="18" x14ac:dyDescent="0.25">
      <c r="A9" s="59" t="s">
        <v>25</v>
      </c>
      <c r="B9" s="59"/>
      <c r="C9" s="59"/>
      <c r="D9" s="59"/>
      <c r="E9" s="59"/>
      <c r="F9" s="58"/>
      <c r="G9" s="58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</row>
    <row r="10" spans="1:220" ht="18" x14ac:dyDescent="0.25">
      <c r="A10" s="53" t="s">
        <v>31</v>
      </c>
      <c r="B10" s="53"/>
      <c r="C10" s="53"/>
      <c r="D10" s="53"/>
      <c r="E10" s="53"/>
      <c r="F10" s="54"/>
      <c r="G10" s="5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</row>
    <row r="11" spans="1:220" ht="18" x14ac:dyDescent="0.25">
      <c r="A11" s="53" t="s">
        <v>2</v>
      </c>
      <c r="B11" s="53"/>
      <c r="C11" s="53"/>
      <c r="D11" s="53"/>
      <c r="E11" s="53"/>
      <c r="F11" s="54"/>
      <c r="G11" s="5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</row>
    <row r="12" spans="1:220" ht="18.75" x14ac:dyDescent="0.25">
      <c r="A12" s="55"/>
      <c r="B12" s="55"/>
      <c r="C12" s="55"/>
      <c r="D12" s="55"/>
      <c r="E12" s="55"/>
      <c r="F12" s="56"/>
      <c r="G12" s="46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</row>
    <row r="13" spans="1:220" ht="18" customHeight="1" x14ac:dyDescent="0.25">
      <c r="A13" s="43" t="s">
        <v>3</v>
      </c>
      <c r="B13" s="43"/>
      <c r="C13" s="43"/>
      <c r="D13" s="7"/>
      <c r="E13" s="5"/>
      <c r="F13" s="46"/>
      <c r="G13" s="46"/>
      <c r="H13" s="20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</row>
    <row r="14" spans="1:220" ht="18" x14ac:dyDescent="0.25">
      <c r="A14" s="7"/>
      <c r="B14" s="7"/>
      <c r="C14" s="7"/>
      <c r="D14" s="7"/>
      <c r="E14" s="5"/>
      <c r="F14" s="46"/>
      <c r="G14" s="46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</row>
    <row r="15" spans="1:220" ht="18" customHeight="1" x14ac:dyDescent="0.25">
      <c r="A15" s="43" t="s">
        <v>4</v>
      </c>
      <c r="B15" s="43"/>
      <c r="C15" s="43"/>
      <c r="D15" s="7"/>
      <c r="E15" s="5"/>
      <c r="F15" s="46"/>
      <c r="G15" s="46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</row>
    <row r="16" spans="1:220" ht="36" customHeight="1" x14ac:dyDescent="0.25">
      <c r="A16" s="44" t="s">
        <v>5</v>
      </c>
      <c r="B16" s="44"/>
      <c r="C16" s="44"/>
      <c r="D16" s="28"/>
      <c r="E16" s="19">
        <f>+D17+D18</f>
        <v>1374073.1099999999</v>
      </c>
      <c r="F16" s="46"/>
      <c r="G16" s="46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</row>
    <row r="17" spans="1:220" ht="18" x14ac:dyDescent="0.25">
      <c r="A17" s="40" t="s">
        <v>27</v>
      </c>
      <c r="B17" s="40"/>
      <c r="C17" s="40"/>
      <c r="D17" s="30">
        <f>101358+227545.23</f>
        <v>328903.23</v>
      </c>
      <c r="E17" s="19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</row>
    <row r="18" spans="1:220" ht="18" x14ac:dyDescent="0.25">
      <c r="A18" s="40" t="s">
        <v>28</v>
      </c>
      <c r="B18" s="40"/>
      <c r="C18" s="40"/>
      <c r="D18" s="30">
        <v>1045169.88</v>
      </c>
      <c r="E18" s="19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</row>
    <row r="19" spans="1:220" ht="18" customHeight="1" x14ac:dyDescent="0.25">
      <c r="A19" s="44" t="s">
        <v>6</v>
      </c>
      <c r="B19" s="44"/>
      <c r="C19" s="44"/>
      <c r="D19" s="28"/>
      <c r="E19" s="19">
        <v>51750304.829999998</v>
      </c>
      <c r="F19" s="46"/>
      <c r="G19" s="46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</row>
    <row r="20" spans="1:220" ht="18" customHeight="1" x14ac:dyDescent="0.25">
      <c r="A20" s="44" t="s">
        <v>7</v>
      </c>
      <c r="B20" s="44"/>
      <c r="C20" s="44"/>
      <c r="D20" s="8"/>
      <c r="E20" s="9">
        <f>+D21+D22</f>
        <v>2721220.5</v>
      </c>
      <c r="F20" s="46"/>
      <c r="G20" s="46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</row>
    <row r="21" spans="1:220" ht="18" customHeight="1" x14ac:dyDescent="0.25">
      <c r="A21" s="40" t="s">
        <v>29</v>
      </c>
      <c r="B21" s="40"/>
      <c r="C21" s="40"/>
      <c r="D21" s="30">
        <v>1049346.58</v>
      </c>
      <c r="E21" s="29"/>
      <c r="F21" s="32"/>
      <c r="G21" s="32"/>
      <c r="H21" s="3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</row>
    <row r="22" spans="1:220" ht="18" customHeight="1" x14ac:dyDescent="0.25">
      <c r="A22" s="40" t="s">
        <v>30</v>
      </c>
      <c r="B22" s="40"/>
      <c r="C22" s="40"/>
      <c r="D22" s="30">
        <v>1671873.92</v>
      </c>
      <c r="E22" s="29"/>
      <c r="F22" s="32"/>
      <c r="G22" s="32"/>
      <c r="H22" s="3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</row>
    <row r="23" spans="1:220" ht="18" customHeight="1" x14ac:dyDescent="0.25">
      <c r="A23" s="8"/>
      <c r="B23" s="8"/>
      <c r="C23" s="8"/>
      <c r="D23" s="28"/>
      <c r="E23" s="29"/>
      <c r="F23" s="32"/>
      <c r="G23" s="32"/>
      <c r="H23" s="3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</row>
    <row r="24" spans="1:220" ht="18" customHeight="1" x14ac:dyDescent="0.25">
      <c r="A24" s="43" t="s">
        <v>8</v>
      </c>
      <c r="B24" s="43"/>
      <c r="C24" s="43"/>
      <c r="D24" s="7"/>
      <c r="E24" s="10">
        <f>+E16+E19+E20</f>
        <v>55845598.439999998</v>
      </c>
      <c r="F24" s="50"/>
      <c r="G24" s="50"/>
      <c r="H24" s="33"/>
      <c r="I24" s="5" t="s">
        <v>26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</row>
    <row r="25" spans="1:220" ht="18" x14ac:dyDescent="0.25">
      <c r="A25" s="11"/>
      <c r="B25" s="11"/>
      <c r="C25" s="11"/>
      <c r="D25" s="11"/>
      <c r="E25" s="5"/>
      <c r="F25" s="50"/>
      <c r="G25" s="50"/>
      <c r="H25" s="3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</row>
    <row r="26" spans="1:220" ht="18" customHeight="1" x14ac:dyDescent="0.25">
      <c r="A26" s="43" t="s">
        <v>9</v>
      </c>
      <c r="B26" s="43"/>
      <c r="C26" s="43"/>
      <c r="D26" s="7"/>
      <c r="E26" s="5"/>
      <c r="F26" s="52"/>
      <c r="G26" s="52"/>
      <c r="H26" s="3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</row>
    <row r="27" spans="1:220" ht="18" customHeight="1" x14ac:dyDescent="0.25">
      <c r="A27" s="44" t="s">
        <v>10</v>
      </c>
      <c r="B27" s="44"/>
      <c r="C27" s="44"/>
      <c r="D27" s="12"/>
      <c r="E27" s="19">
        <v>264366884.57120001</v>
      </c>
      <c r="F27" s="34"/>
      <c r="G27" s="34"/>
      <c r="H27" s="3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</row>
    <row r="28" spans="1:220" ht="24" x14ac:dyDescent="0.25">
      <c r="A28" s="31" t="s">
        <v>32</v>
      </c>
      <c r="B28" s="8"/>
      <c r="E28" s="9">
        <v>117462189.26440001</v>
      </c>
      <c r="F28" s="35"/>
      <c r="G28" s="36"/>
      <c r="H28" s="37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</row>
    <row r="29" spans="1:220" ht="36" customHeight="1" x14ac:dyDescent="0.25">
      <c r="A29" s="43" t="s">
        <v>11</v>
      </c>
      <c r="B29" s="43"/>
      <c r="C29" s="43"/>
      <c r="D29" s="8"/>
      <c r="E29" s="10">
        <f>+E27-E28</f>
        <v>146904695.30680001</v>
      </c>
      <c r="F29" s="51"/>
      <c r="G29" s="50"/>
      <c r="H29" s="3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</row>
    <row r="30" spans="1:220" ht="18" x14ac:dyDescent="0.25">
      <c r="A30" s="8"/>
      <c r="B30" s="8"/>
      <c r="C30" s="8"/>
      <c r="D30" s="8"/>
      <c r="E30" s="5"/>
      <c r="F30" s="50"/>
      <c r="G30" s="50"/>
      <c r="H30" s="3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</row>
    <row r="31" spans="1:220" ht="18.75" thickBot="1" x14ac:dyDescent="0.3">
      <c r="A31" s="43" t="s">
        <v>12</v>
      </c>
      <c r="B31" s="43"/>
      <c r="C31" s="43"/>
      <c r="D31" s="7"/>
      <c r="E31" s="14">
        <f>+E24+E29</f>
        <v>202750293.74680001</v>
      </c>
      <c r="F31" s="51"/>
      <c r="G31" s="50"/>
      <c r="H31" s="3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</row>
    <row r="32" spans="1:220" ht="18.75" thickTop="1" x14ac:dyDescent="0.25">
      <c r="A32" s="11"/>
      <c r="B32" s="11"/>
      <c r="C32" s="11"/>
      <c r="D32" s="11"/>
      <c r="E32" s="5"/>
      <c r="F32" s="51"/>
      <c r="G32" s="50"/>
      <c r="H32" s="3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</row>
    <row r="33" spans="1:220" ht="18" customHeight="1" x14ac:dyDescent="0.25">
      <c r="A33" s="43" t="s">
        <v>13</v>
      </c>
      <c r="B33" s="43"/>
      <c r="C33" s="43"/>
      <c r="D33" s="7"/>
      <c r="E33" s="5"/>
      <c r="F33" s="50"/>
      <c r="G33" s="50"/>
      <c r="H33" s="3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</row>
    <row r="34" spans="1:220" ht="18" x14ac:dyDescent="0.25">
      <c r="A34" s="7"/>
      <c r="B34" s="7"/>
      <c r="C34" s="7"/>
      <c r="D34" s="7"/>
      <c r="E34" s="5"/>
      <c r="F34" s="50"/>
      <c r="G34" s="50"/>
      <c r="H34" s="3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</row>
    <row r="35" spans="1:220" ht="18" customHeight="1" x14ac:dyDescent="0.25">
      <c r="A35" s="43" t="s">
        <v>14</v>
      </c>
      <c r="B35" s="43"/>
      <c r="C35" s="43"/>
      <c r="D35" s="7"/>
      <c r="E35" s="5"/>
      <c r="F35" s="50"/>
      <c r="G35" s="50"/>
      <c r="H35" s="3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</row>
    <row r="36" spans="1:220" ht="36" customHeight="1" x14ac:dyDescent="0.25">
      <c r="A36" s="44" t="s">
        <v>15</v>
      </c>
      <c r="B36" s="44"/>
      <c r="C36" s="44"/>
      <c r="D36" s="8"/>
      <c r="E36" s="39">
        <v>34069090.600000009</v>
      </c>
      <c r="F36" s="38"/>
      <c r="G36" s="50"/>
      <c r="H36" s="50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</row>
    <row r="37" spans="1:220" ht="18" customHeight="1" x14ac:dyDescent="0.25">
      <c r="A37" s="43" t="s">
        <v>16</v>
      </c>
      <c r="B37" s="43"/>
      <c r="C37" s="43"/>
      <c r="D37" s="7"/>
      <c r="E37" s="10">
        <f>+E36</f>
        <v>34069090.600000009</v>
      </c>
      <c r="F37" s="47"/>
      <c r="G37" s="46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</row>
    <row r="38" spans="1:220" ht="18" x14ac:dyDescent="0.25">
      <c r="A38" s="7"/>
      <c r="B38" s="7"/>
      <c r="C38" s="7"/>
      <c r="D38" s="7"/>
      <c r="E38" s="5"/>
      <c r="F38" s="46"/>
      <c r="G38" s="46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</row>
    <row r="39" spans="1:220" ht="18" customHeight="1" x14ac:dyDescent="0.25">
      <c r="A39" s="43" t="s">
        <v>17</v>
      </c>
      <c r="B39" s="43"/>
      <c r="C39" s="43"/>
      <c r="D39" s="7"/>
      <c r="E39" s="5"/>
      <c r="F39" s="46"/>
      <c r="G39" s="46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</row>
    <row r="40" spans="1:220" ht="36" customHeight="1" x14ac:dyDescent="0.25">
      <c r="A40" s="44" t="s">
        <v>18</v>
      </c>
      <c r="B40" s="44"/>
      <c r="C40" s="44"/>
      <c r="D40" s="8"/>
      <c r="E40" s="15">
        <v>0</v>
      </c>
      <c r="F40" s="46"/>
      <c r="G40" s="46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</row>
    <row r="41" spans="1:220" ht="36" customHeight="1" x14ac:dyDescent="0.25">
      <c r="A41" s="43" t="s">
        <v>19</v>
      </c>
      <c r="B41" s="43"/>
      <c r="C41" s="43"/>
      <c r="D41" s="7"/>
      <c r="E41" s="16">
        <f>+E40</f>
        <v>0</v>
      </c>
      <c r="F41" s="46"/>
      <c r="G41" s="46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</row>
    <row r="42" spans="1:220" ht="18" x14ac:dyDescent="0.25">
      <c r="A42" s="7"/>
      <c r="B42" s="7"/>
      <c r="C42" s="7"/>
      <c r="D42" s="7"/>
      <c r="E42" s="5"/>
      <c r="F42" s="46"/>
      <c r="G42" s="46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</row>
    <row r="43" spans="1:220" ht="18.75" thickBot="1" x14ac:dyDescent="0.3">
      <c r="A43" s="43" t="s">
        <v>20</v>
      </c>
      <c r="B43" s="43"/>
      <c r="C43" s="43"/>
      <c r="D43" s="7"/>
      <c r="E43" s="17">
        <f>+E37+E41</f>
        <v>34069090.600000009</v>
      </c>
      <c r="F43" s="46"/>
      <c r="G43" s="46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</row>
    <row r="44" spans="1:220" ht="18" x14ac:dyDescent="0.25">
      <c r="A44" s="7"/>
      <c r="B44" s="7"/>
      <c r="C44" s="7"/>
      <c r="D44" s="7"/>
      <c r="E44" s="5"/>
      <c r="F44" s="46"/>
      <c r="G44" s="46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</row>
    <row r="45" spans="1:220" ht="18.75" thickBot="1" x14ac:dyDescent="0.3">
      <c r="A45" s="43" t="s">
        <v>21</v>
      </c>
      <c r="B45" s="43"/>
      <c r="C45" s="43"/>
      <c r="D45" s="7"/>
      <c r="E45" s="17">
        <f>+E31-E43</f>
        <v>168681203.14679998</v>
      </c>
      <c r="F45" s="46"/>
      <c r="G45" s="46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</row>
    <row r="46" spans="1:220" ht="18" x14ac:dyDescent="0.25">
      <c r="A46" s="7"/>
      <c r="B46" s="7"/>
      <c r="C46" s="7"/>
      <c r="D46" s="7"/>
      <c r="E46" s="5"/>
      <c r="F46" s="47"/>
      <c r="G46" s="46"/>
      <c r="H46" s="2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</row>
    <row r="47" spans="1:220" ht="36" customHeight="1" thickBot="1" x14ac:dyDescent="0.3">
      <c r="A47" s="43" t="s">
        <v>22</v>
      </c>
      <c r="B47" s="43"/>
      <c r="C47" s="43"/>
      <c r="D47" s="7"/>
      <c r="E47" s="14">
        <f>SUM(E43:E46)</f>
        <v>202750293.74680001</v>
      </c>
      <c r="F47" s="47"/>
      <c r="G47" s="46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</row>
    <row r="48" spans="1:220" ht="18.75" thickTop="1" x14ac:dyDescent="0.25">
      <c r="A48" s="6"/>
      <c r="B48" s="6"/>
      <c r="C48" s="6"/>
      <c r="D48" s="7"/>
      <c r="E48" s="60">
        <f>+E31-E47</f>
        <v>0</v>
      </c>
      <c r="F48" s="47"/>
      <c r="G48" s="46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</row>
    <row r="49" spans="1:220" ht="18" x14ac:dyDescent="0.25">
      <c r="A49" s="25"/>
      <c r="B49" s="26"/>
      <c r="C49" s="26"/>
      <c r="D49" s="7"/>
      <c r="E49" s="18"/>
      <c r="F49" s="46"/>
      <c r="G49" s="46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</row>
    <row r="50" spans="1:220" ht="18" x14ac:dyDescent="0.25">
      <c r="A50" s="27"/>
      <c r="B50" s="27"/>
      <c r="C50" s="27"/>
      <c r="D50" s="22"/>
      <c r="E50" s="22"/>
      <c r="F50" s="46"/>
      <c r="G50" s="46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</row>
    <row r="51" spans="1:220" ht="18" x14ac:dyDescent="0.25">
      <c r="A51" s="49"/>
      <c r="B51" s="49"/>
      <c r="C51" s="49"/>
      <c r="D51" s="7"/>
      <c r="E51" s="18"/>
      <c r="F51" s="46"/>
      <c r="G51" s="46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</row>
    <row r="52" spans="1:220" ht="18" x14ac:dyDescent="0.25">
      <c r="A52" s="21"/>
      <c r="B52" s="6"/>
      <c r="C52" s="6"/>
      <c r="D52" s="7"/>
      <c r="E52" s="18"/>
      <c r="F52" s="5"/>
      <c r="G52" s="23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</row>
    <row r="53" spans="1:220" ht="18" x14ac:dyDescent="0.25">
      <c r="A53" s="7"/>
      <c r="B53" s="18"/>
      <c r="C53" s="6"/>
      <c r="D53" s="7"/>
      <c r="E53" s="18"/>
      <c r="F53" s="48"/>
      <c r="G53" s="4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</row>
    <row r="54" spans="1:220" ht="18" x14ac:dyDescent="0.25">
      <c r="A54" s="41" t="s">
        <v>33</v>
      </c>
      <c r="B54" s="41"/>
      <c r="C54" s="6"/>
      <c r="D54" s="41" t="s">
        <v>35</v>
      </c>
      <c r="E54" s="41"/>
      <c r="F54" s="45"/>
      <c r="G54" s="4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</row>
    <row r="55" spans="1:220" ht="18" customHeight="1" x14ac:dyDescent="0.25">
      <c r="A55" s="42" t="s">
        <v>34</v>
      </c>
      <c r="B55" s="42"/>
      <c r="C55" s="6"/>
      <c r="D55" s="42" t="s">
        <v>24</v>
      </c>
      <c r="E55" s="42"/>
      <c r="F55" s="45"/>
      <c r="G55" s="4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</row>
    <row r="56" spans="1:220" ht="18" x14ac:dyDescent="0.25">
      <c r="A56" s="6"/>
      <c r="B56" s="6"/>
      <c r="C56" s="6"/>
      <c r="D56" s="7"/>
      <c r="E56" s="18"/>
      <c r="F56" s="46"/>
      <c r="G56" s="46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</row>
    <row r="57" spans="1:220" ht="18" x14ac:dyDescent="0.25">
      <c r="A57" s="6"/>
      <c r="B57" s="6"/>
      <c r="C57" s="6"/>
      <c r="D57" s="7"/>
      <c r="E57" s="18"/>
      <c r="F57" s="5"/>
      <c r="G57" s="23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</row>
    <row r="58" spans="1:220" x14ac:dyDescent="0.25">
      <c r="A58" s="1"/>
      <c r="B58" s="1"/>
      <c r="C58" s="1"/>
      <c r="D58" s="1"/>
      <c r="E58" s="1"/>
      <c r="F58" s="45"/>
      <c r="G58" s="4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</row>
    <row r="59" spans="1:220" x14ac:dyDescent="0.25">
      <c r="A59" s="1"/>
      <c r="B59" s="1"/>
      <c r="C59" s="1"/>
      <c r="D59" s="1"/>
      <c r="E59" s="1"/>
      <c r="F59" s="45"/>
      <c r="G59" s="4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</row>
    <row r="60" spans="1:220" x14ac:dyDescent="0.25">
      <c r="A60" s="1"/>
      <c r="B60" s="1"/>
      <c r="C60" s="1"/>
      <c r="D60" s="1"/>
      <c r="E60" s="1"/>
      <c r="F60" s="45"/>
      <c r="G60" s="45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</row>
    <row r="61" spans="1:220" ht="18" x14ac:dyDescent="0.25">
      <c r="A61" s="1"/>
      <c r="B61" s="41" t="s">
        <v>23</v>
      </c>
      <c r="C61" s="41"/>
      <c r="D61" s="41"/>
      <c r="E61" s="1"/>
      <c r="F61" s="45"/>
      <c r="G61" s="4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</row>
    <row r="62" spans="1:220" ht="18" x14ac:dyDescent="0.25">
      <c r="A62" s="1"/>
      <c r="B62" s="42" t="s">
        <v>36</v>
      </c>
      <c r="C62" s="42"/>
      <c r="D62" s="42"/>
      <c r="E62" s="1"/>
      <c r="F62" s="45"/>
      <c r="G62" s="4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</row>
  </sheetData>
  <mergeCells count="90">
    <mergeCell ref="F6:G6"/>
    <mergeCell ref="F1:G1"/>
    <mergeCell ref="F2:G2"/>
    <mergeCell ref="F3:G3"/>
    <mergeCell ref="F4:G4"/>
    <mergeCell ref="F5:G5"/>
    <mergeCell ref="A7:E7"/>
    <mergeCell ref="F7:G7"/>
    <mergeCell ref="A8:E8"/>
    <mergeCell ref="F8:G8"/>
    <mergeCell ref="A9:E9"/>
    <mergeCell ref="F9:G9"/>
    <mergeCell ref="A16:C16"/>
    <mergeCell ref="F16:G16"/>
    <mergeCell ref="A10:E10"/>
    <mergeCell ref="F10:G10"/>
    <mergeCell ref="A11:E11"/>
    <mergeCell ref="F11:G11"/>
    <mergeCell ref="A12:E12"/>
    <mergeCell ref="F12:G12"/>
    <mergeCell ref="A13:C13"/>
    <mergeCell ref="F13:G13"/>
    <mergeCell ref="F14:G14"/>
    <mergeCell ref="A15:C15"/>
    <mergeCell ref="F15:G15"/>
    <mergeCell ref="F19:G19"/>
    <mergeCell ref="A20:C20"/>
    <mergeCell ref="F20:G20"/>
    <mergeCell ref="A24:C24"/>
    <mergeCell ref="F24:G24"/>
    <mergeCell ref="F25:G25"/>
    <mergeCell ref="A26:C26"/>
    <mergeCell ref="F26:G26"/>
    <mergeCell ref="A27:C27"/>
    <mergeCell ref="A29:C29"/>
    <mergeCell ref="F29:G29"/>
    <mergeCell ref="F30:G30"/>
    <mergeCell ref="A31:C31"/>
    <mergeCell ref="F31:G31"/>
    <mergeCell ref="F32:G32"/>
    <mergeCell ref="A33:C33"/>
    <mergeCell ref="F33:G33"/>
    <mergeCell ref="F41:G41"/>
    <mergeCell ref="F34:G34"/>
    <mergeCell ref="A35:C35"/>
    <mergeCell ref="F35:G35"/>
    <mergeCell ref="A36:C36"/>
    <mergeCell ref="G36:H36"/>
    <mergeCell ref="A37:C37"/>
    <mergeCell ref="F37:G37"/>
    <mergeCell ref="F38:G38"/>
    <mergeCell ref="A39:C39"/>
    <mergeCell ref="F39:G39"/>
    <mergeCell ref="A40:C40"/>
    <mergeCell ref="F40:G40"/>
    <mergeCell ref="F42:G42"/>
    <mergeCell ref="A43:C43"/>
    <mergeCell ref="F43:G43"/>
    <mergeCell ref="F44:G44"/>
    <mergeCell ref="A45:C45"/>
    <mergeCell ref="F45:G45"/>
    <mergeCell ref="F55:G55"/>
    <mergeCell ref="F46:G46"/>
    <mergeCell ref="A47:C47"/>
    <mergeCell ref="F47:G47"/>
    <mergeCell ref="F48:G48"/>
    <mergeCell ref="F49:G49"/>
    <mergeCell ref="F50:G50"/>
    <mergeCell ref="F51:G51"/>
    <mergeCell ref="F53:G53"/>
    <mergeCell ref="A54:B54"/>
    <mergeCell ref="D54:E54"/>
    <mergeCell ref="F54:G54"/>
    <mergeCell ref="A51:C51"/>
    <mergeCell ref="F61:G61"/>
    <mergeCell ref="B62:D62"/>
    <mergeCell ref="F62:G62"/>
    <mergeCell ref="F56:G56"/>
    <mergeCell ref="F58:G58"/>
    <mergeCell ref="F59:G59"/>
    <mergeCell ref="F60:G60"/>
    <mergeCell ref="A18:C18"/>
    <mergeCell ref="A17:C17"/>
    <mergeCell ref="A21:C21"/>
    <mergeCell ref="A22:C22"/>
    <mergeCell ref="B61:D61"/>
    <mergeCell ref="A55:B55"/>
    <mergeCell ref="D55:E55"/>
    <mergeCell ref="A41:C41"/>
    <mergeCell ref="A19:C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colBreaks count="1" manualBreakCount="1">
    <brk id="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031d09610cebabc9a53fb037678f6e3f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00d22cafd8287d902eb2b7103a96dd7a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658754-7ACC-4DD4-96C5-6EDF789A822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E392A0D-B8DE-4711-95C2-C52C298436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4152C5-B45D-437A-BABB-CCD5A3B2F3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Candelaria Reyes</dc:creator>
  <cp:lastModifiedBy>Candelaria Reyes</cp:lastModifiedBy>
  <cp:lastPrinted>2025-02-17T13:49:52Z</cp:lastPrinted>
  <dcterms:created xsi:type="dcterms:W3CDTF">2024-02-20T15:03:11Z</dcterms:created>
  <dcterms:modified xsi:type="dcterms:W3CDTF">2025-10-17T16:05:22Z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