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Ejecución Financiera/Documentos compartidos/2026/EJECUCION 2026/EJ ENERO 2026/"/>
    </mc:Choice>
  </mc:AlternateContent>
  <xr:revisionPtr revIDLastSave="127" documentId="8_{A2698776-68DC-492C-8E8B-A7867BB98B30}" xr6:coauthVersionLast="47" xr6:coauthVersionMax="47" xr10:uidLastSave="{8C8F18BA-FCD8-49DE-8E22-0A9A71622CA7}"/>
  <bookViews>
    <workbookView xWindow="-120" yWindow="-120" windowWidth="29040" windowHeight="15720" xr2:uid="{0EA0ABEC-DD3C-4FD4-8FBB-971E354999E5}"/>
  </bookViews>
  <sheets>
    <sheet name="Ejecucion" sheetId="1" r:id="rId1"/>
  </sheets>
  <externalReferences>
    <externalReference r:id="rId2"/>
  </externalReferences>
  <definedNames>
    <definedName name="_xlnm.Print_Area" localSheetId="0">Ejecucion!$A$1:$N$87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13" i="1"/>
  <c r="C23" i="1"/>
  <c r="C33" i="1"/>
  <c r="C42" i="1"/>
  <c r="C49" i="1"/>
  <c r="C59" i="1"/>
  <c r="N31" i="1"/>
  <c r="N32" i="1"/>
  <c r="D59" i="1"/>
  <c r="E59" i="1"/>
  <c r="F59" i="1"/>
  <c r="G59" i="1"/>
  <c r="H59" i="1"/>
  <c r="I59" i="1"/>
  <c r="J59" i="1"/>
  <c r="K59" i="1"/>
  <c r="L59" i="1"/>
  <c r="M59" i="1"/>
  <c r="D49" i="1"/>
  <c r="E49" i="1"/>
  <c r="F49" i="1"/>
  <c r="G49" i="1"/>
  <c r="H49" i="1"/>
  <c r="I49" i="1"/>
  <c r="J49" i="1"/>
  <c r="K49" i="1"/>
  <c r="L49" i="1"/>
  <c r="M49" i="1"/>
  <c r="D33" i="1"/>
  <c r="E33" i="1"/>
  <c r="F33" i="1"/>
  <c r="G33" i="1"/>
  <c r="H33" i="1"/>
  <c r="I33" i="1"/>
  <c r="J33" i="1"/>
  <c r="K33" i="1"/>
  <c r="L33" i="1"/>
  <c r="M33" i="1"/>
  <c r="D23" i="1"/>
  <c r="E23" i="1"/>
  <c r="F23" i="1"/>
  <c r="G23" i="1"/>
  <c r="H23" i="1"/>
  <c r="I23" i="1"/>
  <c r="J23" i="1"/>
  <c r="K23" i="1"/>
  <c r="L23" i="1"/>
  <c r="M23" i="1"/>
  <c r="D13" i="1"/>
  <c r="E13" i="1"/>
  <c r="F13" i="1"/>
  <c r="G13" i="1"/>
  <c r="H13" i="1"/>
  <c r="I13" i="1"/>
  <c r="J13" i="1"/>
  <c r="K13" i="1"/>
  <c r="L13" i="1"/>
  <c r="M13" i="1"/>
  <c r="D7" i="1"/>
  <c r="E7" i="1"/>
  <c r="F7" i="1"/>
  <c r="G7" i="1"/>
  <c r="H7" i="1"/>
  <c r="I7" i="1"/>
  <c r="J7" i="1"/>
  <c r="K7" i="1"/>
  <c r="L7" i="1"/>
  <c r="M7" i="1"/>
  <c r="H79" i="1"/>
  <c r="N79" i="1" s="1"/>
  <c r="H78" i="1"/>
  <c r="N78" i="1" s="1"/>
  <c r="H77" i="1"/>
  <c r="N77" i="1" s="1"/>
  <c r="H76" i="1"/>
  <c r="N76" i="1" s="1"/>
  <c r="H75" i="1"/>
  <c r="N75" i="1" s="1"/>
  <c r="H74" i="1"/>
  <c r="N74" i="1" s="1"/>
  <c r="H73" i="1"/>
  <c r="N73" i="1" s="1"/>
  <c r="H72" i="1"/>
  <c r="N72" i="1" s="1"/>
  <c r="H71" i="1"/>
  <c r="N71" i="1" s="1"/>
  <c r="H70" i="1"/>
  <c r="N70" i="1" s="1"/>
  <c r="H69" i="1"/>
  <c r="N69" i="1" s="1"/>
  <c r="H68" i="1"/>
  <c r="N68" i="1" s="1"/>
  <c r="H67" i="1"/>
  <c r="N67" i="1" s="1"/>
  <c r="H66" i="1"/>
  <c r="N66" i="1" s="1"/>
  <c r="H65" i="1"/>
  <c r="N65" i="1" s="1"/>
  <c r="H64" i="1"/>
  <c r="N64" i="1" s="1"/>
  <c r="N63" i="1"/>
  <c r="N62" i="1"/>
  <c r="N61" i="1"/>
  <c r="N60" i="1"/>
  <c r="B59" i="1"/>
  <c r="N58" i="1"/>
  <c r="N57" i="1"/>
  <c r="N56" i="1"/>
  <c r="N55" i="1"/>
  <c r="N54" i="1"/>
  <c r="N53" i="1"/>
  <c r="N52" i="1"/>
  <c r="N51" i="1"/>
  <c r="N50" i="1"/>
  <c r="B49" i="1"/>
  <c r="H48" i="1"/>
  <c r="N48" i="1" s="1"/>
  <c r="H47" i="1"/>
  <c r="N47" i="1" s="1"/>
  <c r="H46" i="1"/>
  <c r="N46" i="1" s="1"/>
  <c r="H45" i="1"/>
  <c r="N45" i="1" s="1"/>
  <c r="H44" i="1"/>
  <c r="N44" i="1" s="1"/>
  <c r="H43" i="1"/>
  <c r="N43" i="1" s="1"/>
  <c r="K42" i="1"/>
  <c r="I42" i="1"/>
  <c r="H42" i="1"/>
  <c r="G42" i="1"/>
  <c r="F42" i="1"/>
  <c r="E42" i="1"/>
  <c r="D42" i="1"/>
  <c r="B42" i="1"/>
  <c r="N41" i="1"/>
  <c r="N40" i="1"/>
  <c r="N39" i="1"/>
  <c r="N38" i="1"/>
  <c r="N37" i="1"/>
  <c r="N36" i="1"/>
  <c r="N35" i="1"/>
  <c r="N34" i="1"/>
  <c r="B33" i="1"/>
  <c r="N30" i="1"/>
  <c r="N29" i="1"/>
  <c r="N28" i="1"/>
  <c r="N27" i="1"/>
  <c r="N26" i="1"/>
  <c r="N25" i="1"/>
  <c r="N24" i="1"/>
  <c r="B23" i="1"/>
  <c r="N22" i="1"/>
  <c r="N21" i="1"/>
  <c r="N20" i="1"/>
  <c r="N19" i="1"/>
  <c r="N18" i="1"/>
  <c r="N17" i="1"/>
  <c r="N16" i="1"/>
  <c r="N15" i="1"/>
  <c r="N14" i="1"/>
  <c r="B13" i="1"/>
  <c r="N12" i="1"/>
  <c r="N11" i="1"/>
  <c r="N10" i="1"/>
  <c r="N9" i="1"/>
  <c r="N8" i="1"/>
  <c r="B7" i="1"/>
  <c r="C80" i="1" l="1"/>
  <c r="C6" i="1" s="1"/>
  <c r="K80" i="1"/>
  <c r="K6" i="1" s="1"/>
  <c r="G80" i="1"/>
  <c r="G6" i="1" s="1"/>
  <c r="J80" i="1"/>
  <c r="J6" i="1" s="1"/>
  <c r="F80" i="1"/>
  <c r="F6" i="1" s="1"/>
  <c r="M80" i="1"/>
  <c r="M6" i="1" s="1"/>
  <c r="I80" i="1"/>
  <c r="I6" i="1" s="1"/>
  <c r="L80" i="1"/>
  <c r="L6" i="1" s="1"/>
  <c r="H80" i="1"/>
  <c r="H6" i="1" s="1"/>
  <c r="N23" i="1"/>
  <c r="B80" i="1"/>
  <c r="B6" i="1" s="1"/>
  <c r="E80" i="1"/>
  <c r="E6" i="1" s="1"/>
  <c r="D80" i="1"/>
  <c r="D6" i="1" s="1"/>
  <c r="N33" i="1"/>
  <c r="N42" i="1"/>
  <c r="N59" i="1"/>
  <c r="N13" i="1"/>
  <c r="N49" i="1"/>
  <c r="N7" i="1"/>
  <c r="N80" i="1" l="1"/>
  <c r="N6" i="1" s="1"/>
</calcChain>
</file>

<file path=xl/sharedStrings.xml><?xml version="1.0" encoding="utf-8"?>
<sst xmlns="http://schemas.openxmlformats.org/spreadsheetml/2006/main" count="96" uniqueCount="96">
  <si>
    <t xml:space="preserve">Ejecución de Gasto y Aplicaciones financieras </t>
  </si>
  <si>
    <t>En RD$</t>
  </si>
  <si>
    <t>DETALLE</t>
  </si>
  <si>
    <t xml:space="preserve"> Devengado Aprobado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</si>
  <si>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</si>
  <si>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</si>
  <si>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</si>
  <si>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</si>
  <si>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</si>
  <si>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</si>
  <si>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</si>
  <si>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</si>
  <si>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</si>
  <si>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</si>
  <si>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</si>
  <si>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</si>
  <si>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</si>
  <si>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</si>
  <si>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</si>
  <si>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</si>
  <si>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</si>
  <si>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</si>
  <si>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</si>
  <si>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</si>
  <si>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</si>
  <si>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</si>
  <si>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</si>
  <si>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</si>
  <si>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</si>
  <si>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</si>
  <si>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</si>
  <si>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</si>
  <si>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</si>
  <si>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</si>
  <si>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</si>
  <si>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</si>
  <si>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</si>
  <si>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</si>
  <si>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</si>
  <si>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</si>
  <si>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</si>
  <si>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</si>
  <si>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</si>
  <si>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</si>
  <si>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</si>
  <si>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</si>
  <si>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</si>
  <si>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</si>
  <si>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</si>
  <si>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</si>
  <si>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</si>
  <si>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</si>
  <si>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</si>
  <si>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</si>
  <si>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</si>
  <si>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</si>
  <si>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</si>
  <si>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</si>
  <si>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</si>
  <si>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</si>
  <si>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</si>
  <si>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</si>
  <si>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</si>
  <si>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</si>
  <si>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</si>
  <si>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</si>
  <si>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</si>
  <si>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</si>
  <si>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</si>
  <si>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</si>
  <si>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</si>
  <si>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</si>
  <si>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</si>
  <si>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</si>
  <si>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</si>
  <si>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</si>
  <si>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</si>
  <si>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</si>
  <si>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</si>
  <si>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</si>
  <si>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</si>
  <si>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</si>
  <si>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</si>
  <si>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</si>
  <si>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</si>
  <si>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</si>
  <si>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</si>
  <si>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</si>
  <si>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</si>
  <si>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</si>
  <si>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</si>
  <si>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</si>
  <si>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Elaborado Por:</t>
  </si>
  <si>
    <t>Validado y Aprobado por:</t>
  </si>
  <si>
    <t>Año 2026</t>
  </si>
  <si>
    <t>Validado y Aprobado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</si>
</sst>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/>
    </xf>
    <xf numFmtId="43" fontId="4" fillId="3" borderId="2" xfId="1" applyFont="1" applyFill="1" applyBorder="1" applyAlignment="1">
      <alignment horizontal="center"/>
    </xf>
    <xf numFmtId="43" fontId="4" fillId="3" borderId="6" xfId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left" vertical="top" wrapText="1"/>
    </xf>
    <xf numFmtId="43" fontId="6" fillId="4" borderId="7" xfId="0" applyNumberFormat="1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0" fontId="5" fillId="5" borderId="0" xfId="0" applyFont="1" applyFill="1" applyAlignment="1">
      <alignment horizontal="left" wrapText="1"/>
    </xf>
    <xf numFmtId="43" fontId="6" fillId="5" borderId="0" xfId="1" applyFont="1" applyFill="1"/>
    <xf numFmtId="0" fontId="3" fillId="0" borderId="0" xfId="0" applyFont="1" applyAlignment="1">
      <alignment horizontal="left" wrapText="1"/>
    </xf>
    <xf numFmtId="43" fontId="3" fillId="0" borderId="0" xfId="1" applyFont="1"/>
    <xf numFmtId="4" fontId="3" fillId="0" borderId="0" xfId="1" applyNumberFormat="1" applyFont="1"/>
    <xf numFmtId="43" fontId="3" fillId="0" borderId="0" xfId="0" applyNumberFormat="1" applyFont="1"/>
    <xf numFmtId="43" fontId="7" fillId="0" borderId="0" xfId="1" applyFont="1"/>
    <xf numFmtId="4" fontId="7" fillId="0" borderId="0" xfId="1" applyNumberFormat="1" applyFont="1"/>
    <xf numFmtId="0" fontId="4" fillId="2" borderId="8" xfId="0" applyFont="1" applyFill="1" applyBorder="1" applyAlignment="1">
      <alignment vertical="center" wrapText="1"/>
    </xf>
    <xf numFmtId="43" fontId="4" fillId="2" borderId="8" xfId="1" applyFont="1" applyFill="1" applyBorder="1"/>
    <xf numFmtId="0" fontId="5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9" xfId="0" applyFont="1" applyBorder="1"/>
    <xf numFmtId="43" fontId="3" fillId="0" borderId="0" xfId="1" applyFont="1" applyAlignment="1">
      <alignment vertical="center"/>
    </xf>
    <xf numFmtId="43" fontId="6" fillId="5" borderId="0" xfId="1" applyFont="1" applyFill="1" applyAlignment="1">
      <alignment vertical="center"/>
    </xf>
    <xf numFmtId="4" fontId="3" fillId="0" borderId="0" xfId="1" applyNumberFormat="1" applyFont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3386283</xdr:colOff>
      <xdr:row>0</xdr:row>
      <xdr:rowOff>8283</xdr:rowOff>
    </xdr:from>
    <xdr:to>
      <xdr:col>0</xdr:col>
      <xdr:colOff>4638260</xdr:colOff>
      <xdr:row>0</xdr:row>
      <xdr:rowOff>808601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9BE37C-78CE-0498-223C-E6235CD50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283" y="8283"/>
          <a:ext cx="1251977" cy="8003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pepdom.sharepoint.com/Ejecuci&#243;n%20Financiera/Documentos%20compartidos/Ejecucion%20Presupuestaria%202023/DICIEMBRE/EP.QD%20MES%2012.xlsx" TargetMode="External"/><Relationship Id="rId1" Type="http://schemas.openxmlformats.org/officeDocument/2006/relationships/externalLinkPath" Target="/Ejecuci&#243;n%20Financiera/Documentos%20compartidos/Ejecucion%20Presupuestaria%202023/DICIEMBRE/EP.QD%20MES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 Presupuesto Aprobado"/>
      <sheetName val="Presupuesto Aprobado-Ejec "/>
      <sheetName val="Ejecucion"/>
      <sheetName val="Hoja1"/>
    </sheetNames>
    <sheetDataSet>
      <sheetData sheetId="0"/>
      <sheetData sheetId="1">
        <row r="45">
          <cell r="J45">
            <v>0</v>
          </cell>
        </row>
        <row r="46">
          <cell r="J46"/>
        </row>
        <row r="47">
          <cell r="J47"/>
        </row>
        <row r="48">
          <cell r="J48"/>
        </row>
        <row r="49">
          <cell r="J49"/>
        </row>
        <row r="50">
          <cell r="J50"/>
        </row>
        <row r="51">
          <cell r="J51"/>
        </row>
        <row r="67">
          <cell r="J67"/>
        </row>
        <row r="68">
          <cell r="J68"/>
        </row>
        <row r="69">
          <cell r="J69"/>
        </row>
        <row r="70">
          <cell r="J70"/>
        </row>
        <row r="71">
          <cell r="J71"/>
        </row>
        <row r="72">
          <cell r="J72"/>
        </row>
        <row r="73">
          <cell r="J73"/>
        </row>
        <row r="74">
          <cell r="J74"/>
        </row>
        <row r="75">
          <cell r="J75"/>
        </row>
        <row r="76">
          <cell r="J76"/>
        </row>
        <row r="77">
          <cell r="J77"/>
        </row>
        <row r="78">
          <cell r="J78"/>
        </row>
        <row r="79">
          <cell r="J79"/>
        </row>
        <row r="80">
          <cell r="J80"/>
        </row>
        <row r="81">
          <cell r="J81"/>
        </row>
        <row r="82">
          <cell r="J82"/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0D3B0-5EF3-43CF-B0B3-7BB31F01A2E7}">
  <sheetPr>
    <pageSetUpPr fitToPage="1"/>
  </sheetPr>
  <dimension ref="A1:P87"/>
  <sheetViews>
    <sheetView showGridLines="0" tabSelected="1" view="pageBreakPreview" zoomScale="115" zoomScaleNormal="89" zoomScaleSheetLayoutView="115" workbookViewId="0">
      <selection activeCell="A93" sqref="A93"/>
    </sheetView>
  </sheetViews>
  <sheetFormatPr baseColWidth="10" defaultColWidth="11.42578125" defaultRowHeight="15.75" x14ac:dyDescent="0.25"/>
  <cols>
    <col min="1" max="1" width="85.28515625" style="21" bestFit="1" customWidth="1"/>
    <col min="2" max="2" width="15.7109375" style="1" bestFit="1" customWidth="1"/>
    <col min="3" max="3" width="17.42578125" style="1" hidden="1" customWidth="1"/>
    <col min="4" max="4" width="16.140625" style="1" hidden="1" customWidth="1"/>
    <col min="5" max="5" width="16.140625" style="13" hidden="1" customWidth="1"/>
    <col min="6" max="6" width="16.85546875" style="13" hidden="1" customWidth="1"/>
    <col min="7" max="9" width="17.42578125" style="1" hidden="1" customWidth="1"/>
    <col min="10" max="10" width="17.42578125" style="22" hidden="1" customWidth="1"/>
    <col min="11" max="11" width="16.140625" style="1" hidden="1" customWidth="1"/>
    <col min="12" max="12" width="18.5703125" style="1" hidden="1" customWidth="1"/>
    <col min="13" max="13" width="11" style="1" hidden="1" customWidth="1"/>
    <col min="14" max="14" width="18.85546875" style="1" customWidth="1"/>
    <col min="15" max="16384" width="11.42578125" style="1"/>
  </cols>
  <sheetData>
    <row r="1" spans="1:16" ht="75.75" customHeight="1" x14ac:dyDescent="0.25">
      <c r="A1" s="32" t="s">
        <v>94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6" ht="23.25" customHeight="1" x14ac:dyDescent="0.2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P2"/>
    </row>
    <row r="3" spans="1:16" ht="15.75" customHeigh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6" ht="25.5" customHeight="1" x14ac:dyDescent="0.25">
      <c r="A4" s="28" t="s">
        <v>2</v>
      </c>
      <c r="B4" s="29" t="s">
        <v>3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</row>
    <row r="5" spans="1:16" x14ac:dyDescent="0.25">
      <c r="A5" s="28"/>
      <c r="B5" s="2" t="s">
        <v>4</v>
      </c>
      <c r="C5" s="2" t="s">
        <v>5</v>
      </c>
      <c r="D5" s="2" t="s">
        <v>6</v>
      </c>
      <c r="E5" s="3" t="s">
        <v>7</v>
      </c>
      <c r="F5" s="4" t="s">
        <v>8</v>
      </c>
      <c r="G5" s="2" t="s">
        <v>9</v>
      </c>
      <c r="H5" s="5" t="s">
        <v>10</v>
      </c>
      <c r="I5" s="2" t="s">
        <v>11</v>
      </c>
      <c r="J5" s="6" t="s">
        <v>12</v>
      </c>
      <c r="K5" s="2" t="s">
        <v>13</v>
      </c>
      <c r="L5" s="2" t="s">
        <v>14</v>
      </c>
      <c r="M5" s="5" t="s">
        <v>15</v>
      </c>
      <c r="N5" s="2" t="s">
        <v>16</v>
      </c>
    </row>
    <row r="6" spans="1:16" s="9" customFormat="1" ht="24" customHeight="1" x14ac:dyDescent="0.25">
      <c r="A6" s="7" t="s">
        <v>17</v>
      </c>
      <c r="B6" s="8">
        <f t="shared" ref="B6:N6" si="0">+B80</f>
        <v>84434691.719999999</v>
      </c>
      <c r="C6" s="8">
        <f t="shared" si="0"/>
        <v>0</v>
      </c>
      <c r="D6" s="8">
        <f t="shared" si="0"/>
        <v>0</v>
      </c>
      <c r="E6" s="8">
        <f t="shared" si="0"/>
        <v>0</v>
      </c>
      <c r="F6" s="8">
        <f t="shared" si="0"/>
        <v>0</v>
      </c>
      <c r="G6" s="8">
        <f t="shared" si="0"/>
        <v>0</v>
      </c>
      <c r="H6" s="8">
        <f t="shared" si="0"/>
        <v>0</v>
      </c>
      <c r="I6" s="8">
        <f t="shared" si="0"/>
        <v>0</v>
      </c>
      <c r="J6" s="8">
        <f t="shared" si="0"/>
        <v>0</v>
      </c>
      <c r="K6" s="8">
        <f t="shared" si="0"/>
        <v>0</v>
      </c>
      <c r="L6" s="8">
        <f t="shared" si="0"/>
        <v>0</v>
      </c>
      <c r="M6" s="8">
        <f t="shared" si="0"/>
        <v>0</v>
      </c>
      <c r="N6" s="8">
        <f t="shared" si="0"/>
        <v>84434691.719999999</v>
      </c>
    </row>
    <row r="7" spans="1:16" x14ac:dyDescent="0.25">
      <c r="A7" s="10" t="s">
        <v>18</v>
      </c>
      <c r="B7" s="11">
        <f t="shared" ref="B7:N7" si="1">+SUM(B8:B12)</f>
        <v>66821008.279999994</v>
      </c>
      <c r="C7" s="11">
        <f t="shared" si="1"/>
        <v>0</v>
      </c>
      <c r="D7" s="11">
        <f t="shared" si="1"/>
        <v>0</v>
      </c>
      <c r="E7" s="11">
        <f t="shared" si="1"/>
        <v>0</v>
      </c>
      <c r="F7" s="11">
        <f t="shared" si="1"/>
        <v>0</v>
      </c>
      <c r="G7" s="11">
        <f t="shared" si="1"/>
        <v>0</v>
      </c>
      <c r="H7" s="11">
        <f t="shared" si="1"/>
        <v>0</v>
      </c>
      <c r="I7" s="11">
        <f t="shared" si="1"/>
        <v>0</v>
      </c>
      <c r="J7" s="11">
        <f t="shared" si="1"/>
        <v>0</v>
      </c>
      <c r="K7" s="11">
        <f t="shared" si="1"/>
        <v>0</v>
      </c>
      <c r="L7" s="11">
        <f t="shared" si="1"/>
        <v>0</v>
      </c>
      <c r="M7" s="11">
        <f t="shared" si="1"/>
        <v>0</v>
      </c>
      <c r="N7" s="11">
        <f t="shared" si="1"/>
        <v>66821008.279999994</v>
      </c>
    </row>
    <row r="8" spans="1:16" x14ac:dyDescent="0.25">
      <c r="A8" s="12" t="s">
        <v>19</v>
      </c>
      <c r="B8" s="13">
        <v>54948466.659999996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f>SUM(B8:M8)</f>
        <v>54948466.659999996</v>
      </c>
      <c r="O8" s="15"/>
    </row>
    <row r="9" spans="1:16" x14ac:dyDescent="0.25">
      <c r="A9" s="12" t="s">
        <v>20</v>
      </c>
      <c r="B9" s="13">
        <v>3506436.66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f>SUM(B9:M9)</f>
        <v>3506436.66</v>
      </c>
    </row>
    <row r="10" spans="1:16" hidden="1" x14ac:dyDescent="0.25">
      <c r="A10" s="12" t="s">
        <v>21</v>
      </c>
      <c r="B10" s="13"/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f>SUM(B10:M10)</f>
        <v>0</v>
      </c>
    </row>
    <row r="11" spans="1:16" hidden="1" x14ac:dyDescent="0.25">
      <c r="A11" s="12" t="s">
        <v>22</v>
      </c>
      <c r="B11" s="13"/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f>SUM(B11:M11)</f>
        <v>0</v>
      </c>
    </row>
    <row r="12" spans="1:16" x14ac:dyDescent="0.25">
      <c r="A12" s="12" t="s">
        <v>23</v>
      </c>
      <c r="B12" s="13">
        <v>8366104.96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f>SUM(B12:M12)</f>
        <v>8366104.96</v>
      </c>
    </row>
    <row r="13" spans="1:16" x14ac:dyDescent="0.25">
      <c r="A13" s="10" t="s">
        <v>24</v>
      </c>
      <c r="B13" s="11">
        <f t="shared" ref="B13:N13" si="2">+SUM(B14:B22)</f>
        <v>17564636.010000002</v>
      </c>
      <c r="C13" s="11">
        <f t="shared" si="2"/>
        <v>0</v>
      </c>
      <c r="D13" s="11">
        <f t="shared" si="2"/>
        <v>0</v>
      </c>
      <c r="E13" s="11">
        <f t="shared" si="2"/>
        <v>0</v>
      </c>
      <c r="F13" s="11">
        <f t="shared" si="2"/>
        <v>0</v>
      </c>
      <c r="G13" s="11">
        <f t="shared" si="2"/>
        <v>0</v>
      </c>
      <c r="H13" s="11">
        <f t="shared" si="2"/>
        <v>0</v>
      </c>
      <c r="I13" s="11">
        <f t="shared" si="2"/>
        <v>0</v>
      </c>
      <c r="J13" s="11">
        <f t="shared" si="2"/>
        <v>0</v>
      </c>
      <c r="K13" s="11">
        <f t="shared" si="2"/>
        <v>0</v>
      </c>
      <c r="L13" s="11">
        <f t="shared" si="2"/>
        <v>0</v>
      </c>
      <c r="M13" s="11">
        <f t="shared" si="2"/>
        <v>0</v>
      </c>
      <c r="N13" s="11">
        <f t="shared" si="2"/>
        <v>17564636.010000002</v>
      </c>
    </row>
    <row r="14" spans="1:16" x14ac:dyDescent="0.25">
      <c r="A14" s="12" t="s">
        <v>25</v>
      </c>
      <c r="B14" s="25">
        <v>703313.84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f t="shared" ref="N14:N22" si="3">SUM(B14:M14)</f>
        <v>703313.84</v>
      </c>
    </row>
    <row r="15" spans="1:16" x14ac:dyDescent="0.25">
      <c r="A15" s="12" t="s">
        <v>26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f t="shared" si="3"/>
        <v>0</v>
      </c>
    </row>
    <row r="16" spans="1:16" x14ac:dyDescent="0.25">
      <c r="A16" s="12" t="s">
        <v>27</v>
      </c>
      <c r="B16" s="25">
        <v>3815712.29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f t="shared" si="3"/>
        <v>3815712.29</v>
      </c>
    </row>
    <row r="17" spans="1:14" x14ac:dyDescent="0.25">
      <c r="A17" s="12" t="s">
        <v>28</v>
      </c>
      <c r="B17" s="25">
        <v>248000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f t="shared" si="3"/>
        <v>248000</v>
      </c>
    </row>
    <row r="18" spans="1:14" x14ac:dyDescent="0.25">
      <c r="A18" s="12" t="s">
        <v>29</v>
      </c>
      <c r="B18" s="25">
        <v>3272712.88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f t="shared" si="3"/>
        <v>3272712.88</v>
      </c>
    </row>
    <row r="19" spans="1:14" x14ac:dyDescent="0.25">
      <c r="A19" s="12" t="s">
        <v>30</v>
      </c>
      <c r="B19" s="25">
        <v>1529729.75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f t="shared" si="3"/>
        <v>1529729.75</v>
      </c>
    </row>
    <row r="20" spans="1:14" ht="31.5" x14ac:dyDescent="0.25">
      <c r="A20" s="12" t="s">
        <v>31</v>
      </c>
      <c r="B20" s="25">
        <v>489686.21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f t="shared" si="3"/>
        <v>489686.21</v>
      </c>
    </row>
    <row r="21" spans="1:14" x14ac:dyDescent="0.25">
      <c r="A21" s="12" t="s">
        <v>32</v>
      </c>
      <c r="B21" s="25">
        <v>7505481.04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f t="shared" si="3"/>
        <v>7505481.04</v>
      </c>
    </row>
    <row r="22" spans="1:14" x14ac:dyDescent="0.25">
      <c r="A22" s="12" t="s">
        <v>33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f t="shared" si="3"/>
        <v>0</v>
      </c>
    </row>
    <row r="23" spans="1:14" x14ac:dyDescent="0.25">
      <c r="A23" s="10" t="s">
        <v>34</v>
      </c>
      <c r="B23" s="26">
        <f t="shared" ref="B23:N23" si="4">+SUM(B24:B32)</f>
        <v>49047.43</v>
      </c>
      <c r="C23" s="26">
        <f t="shared" si="4"/>
        <v>0</v>
      </c>
      <c r="D23" s="26">
        <f t="shared" si="4"/>
        <v>0</v>
      </c>
      <c r="E23" s="26">
        <f t="shared" si="4"/>
        <v>0</v>
      </c>
      <c r="F23" s="26">
        <f t="shared" si="4"/>
        <v>0</v>
      </c>
      <c r="G23" s="26">
        <f t="shared" si="4"/>
        <v>0</v>
      </c>
      <c r="H23" s="26">
        <f t="shared" si="4"/>
        <v>0</v>
      </c>
      <c r="I23" s="26">
        <f t="shared" si="4"/>
        <v>0</v>
      </c>
      <c r="J23" s="26">
        <f t="shared" si="4"/>
        <v>0</v>
      </c>
      <c r="K23" s="26">
        <f t="shared" si="4"/>
        <v>0</v>
      </c>
      <c r="L23" s="26">
        <f t="shared" si="4"/>
        <v>0</v>
      </c>
      <c r="M23" s="26">
        <f t="shared" si="4"/>
        <v>0</v>
      </c>
      <c r="N23" s="26">
        <f t="shared" si="4"/>
        <v>49047.43</v>
      </c>
    </row>
    <row r="24" spans="1:14" x14ac:dyDescent="0.25">
      <c r="A24" s="12" t="s">
        <v>35</v>
      </c>
      <c r="B24" s="25">
        <v>49047.43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f t="shared" ref="N24:N32" si="5">SUM(B24:M24)</f>
        <v>49047.43</v>
      </c>
    </row>
    <row r="25" spans="1:14" x14ac:dyDescent="0.25">
      <c r="A25" s="12" t="s">
        <v>36</v>
      </c>
      <c r="B25" s="25"/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f t="shared" si="5"/>
        <v>0</v>
      </c>
    </row>
    <row r="26" spans="1:14" hidden="1" x14ac:dyDescent="0.25">
      <c r="A26" s="12" t="s">
        <v>37</v>
      </c>
      <c r="B26" s="25"/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f t="shared" si="5"/>
        <v>0</v>
      </c>
    </row>
    <row r="27" spans="1:14" hidden="1" x14ac:dyDescent="0.25">
      <c r="A27" s="12" t="s">
        <v>38</v>
      </c>
      <c r="B27" s="25"/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f t="shared" si="5"/>
        <v>0</v>
      </c>
    </row>
    <row r="28" spans="1:14" hidden="1" x14ac:dyDescent="0.25">
      <c r="A28" s="12" t="s">
        <v>39</v>
      </c>
      <c r="B28" s="25"/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f t="shared" si="5"/>
        <v>0</v>
      </c>
    </row>
    <row r="29" spans="1:14" hidden="1" x14ac:dyDescent="0.25">
      <c r="A29" s="12" t="s">
        <v>40</v>
      </c>
      <c r="B29" s="25"/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f t="shared" si="5"/>
        <v>0</v>
      </c>
    </row>
    <row r="30" spans="1:14" hidden="1" x14ac:dyDescent="0.25">
      <c r="A30" s="12" t="s">
        <v>41</v>
      </c>
      <c r="B30" s="25"/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f t="shared" si="5"/>
        <v>0</v>
      </c>
    </row>
    <row r="31" spans="1:14" ht="31.5" hidden="1" x14ac:dyDescent="0.25">
      <c r="A31" s="12" t="s">
        <v>42</v>
      </c>
      <c r="B31" s="25"/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f t="shared" si="5"/>
        <v>0</v>
      </c>
    </row>
    <row r="32" spans="1:14" x14ac:dyDescent="0.25">
      <c r="A32" s="12" t="s">
        <v>43</v>
      </c>
      <c r="B32" s="25"/>
      <c r="C32" s="25"/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f t="shared" si="5"/>
        <v>0</v>
      </c>
    </row>
    <row r="33" spans="1:14" x14ac:dyDescent="0.25">
      <c r="A33" s="10" t="s">
        <v>44</v>
      </c>
      <c r="B33" s="26">
        <f t="shared" ref="B33:N33" si="6">+SUM(B34:B41)</f>
        <v>0</v>
      </c>
      <c r="C33" s="26">
        <f t="shared" si="6"/>
        <v>0</v>
      </c>
      <c r="D33" s="26">
        <f t="shared" si="6"/>
        <v>0</v>
      </c>
      <c r="E33" s="26">
        <f t="shared" si="6"/>
        <v>0</v>
      </c>
      <c r="F33" s="26">
        <f t="shared" si="6"/>
        <v>0</v>
      </c>
      <c r="G33" s="26">
        <f t="shared" si="6"/>
        <v>0</v>
      </c>
      <c r="H33" s="26">
        <f t="shared" si="6"/>
        <v>0</v>
      </c>
      <c r="I33" s="26">
        <f t="shared" si="6"/>
        <v>0</v>
      </c>
      <c r="J33" s="26">
        <f t="shared" si="6"/>
        <v>0</v>
      </c>
      <c r="K33" s="26">
        <f t="shared" si="6"/>
        <v>0</v>
      </c>
      <c r="L33" s="26">
        <f t="shared" si="6"/>
        <v>0</v>
      </c>
      <c r="M33" s="26">
        <f t="shared" si="6"/>
        <v>0</v>
      </c>
      <c r="N33" s="26">
        <f t="shared" si="6"/>
        <v>0</v>
      </c>
    </row>
    <row r="34" spans="1:14" x14ac:dyDescent="0.25">
      <c r="A34" s="12" t="s">
        <v>45</v>
      </c>
      <c r="B34" s="25"/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f t="shared" ref="N34:N41" si="7">SUM(B34:M34)</f>
        <v>0</v>
      </c>
    </row>
    <row r="35" spans="1:14" hidden="1" x14ac:dyDescent="0.25">
      <c r="A35" s="12" t="s">
        <v>46</v>
      </c>
      <c r="B35" s="25"/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f t="shared" si="7"/>
        <v>0</v>
      </c>
    </row>
    <row r="36" spans="1:14" hidden="1" x14ac:dyDescent="0.25">
      <c r="A36" s="12" t="s">
        <v>47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f t="shared" si="7"/>
        <v>0</v>
      </c>
    </row>
    <row r="37" spans="1:14" ht="31.5" hidden="1" x14ac:dyDescent="0.25">
      <c r="A37" s="12" t="s">
        <v>48</v>
      </c>
      <c r="B37" s="25"/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f t="shared" si="7"/>
        <v>0</v>
      </c>
    </row>
    <row r="38" spans="1:14" ht="31.5" hidden="1" x14ac:dyDescent="0.25">
      <c r="A38" s="12" t="s">
        <v>49</v>
      </c>
      <c r="B38" s="25"/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f t="shared" si="7"/>
        <v>0</v>
      </c>
    </row>
    <row r="39" spans="1:14" hidden="1" x14ac:dyDescent="0.25">
      <c r="A39" s="12" t="s">
        <v>50</v>
      </c>
      <c r="B39" s="25"/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f t="shared" si="7"/>
        <v>0</v>
      </c>
    </row>
    <row r="40" spans="1:14" hidden="1" x14ac:dyDescent="0.25">
      <c r="A40" s="12" t="s">
        <v>51</v>
      </c>
      <c r="B40" s="25"/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f t="shared" si="7"/>
        <v>0</v>
      </c>
    </row>
    <row r="41" spans="1:14" hidden="1" x14ac:dyDescent="0.25">
      <c r="A41" s="12" t="s">
        <v>52</v>
      </c>
      <c r="B41" s="25"/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f t="shared" si="7"/>
        <v>0</v>
      </c>
    </row>
    <row r="42" spans="1:14" hidden="1" x14ac:dyDescent="0.25">
      <c r="A42" s="10" t="s">
        <v>53</v>
      </c>
      <c r="B42" s="26">
        <f t="shared" ref="B42:N42" si="8">SUM(B43:B48)</f>
        <v>0</v>
      </c>
      <c r="C42" s="26">
        <f t="shared" si="8"/>
        <v>0</v>
      </c>
      <c r="D42" s="26">
        <f t="shared" si="8"/>
        <v>0</v>
      </c>
      <c r="E42" s="26">
        <f t="shared" si="8"/>
        <v>0</v>
      </c>
      <c r="F42" s="26">
        <f t="shared" si="8"/>
        <v>0</v>
      </c>
      <c r="G42" s="26">
        <f t="shared" si="8"/>
        <v>0</v>
      </c>
      <c r="H42" s="26">
        <f>+'[1]Presupuesto Aprobado-Ejec '!J45</f>
        <v>0</v>
      </c>
      <c r="I42" s="26">
        <f t="shared" ref="I42" si="9">SUM(I43:I48)</f>
        <v>0</v>
      </c>
      <c r="J42" s="26">
        <v>0</v>
      </c>
      <c r="K42" s="26">
        <f t="shared" si="8"/>
        <v>0</v>
      </c>
      <c r="L42" s="26">
        <v>0</v>
      </c>
      <c r="M42" s="26">
        <v>0</v>
      </c>
      <c r="N42" s="26">
        <f t="shared" si="8"/>
        <v>0</v>
      </c>
    </row>
    <row r="43" spans="1:14" hidden="1" x14ac:dyDescent="0.25">
      <c r="A43" s="12" t="s">
        <v>54</v>
      </c>
      <c r="B43" s="25"/>
      <c r="C43" s="25"/>
      <c r="D43" s="25"/>
      <c r="E43" s="25"/>
      <c r="F43" s="25"/>
      <c r="G43" s="25"/>
      <c r="H43" s="25">
        <f>+'[1]Presupuesto Aprobado-Ejec '!J46</f>
        <v>0</v>
      </c>
      <c r="I43" s="25"/>
      <c r="J43" s="27"/>
      <c r="K43" s="25"/>
      <c r="L43" s="25"/>
      <c r="M43" s="25"/>
      <c r="N43" s="25">
        <f t="shared" ref="N43:N48" si="10">SUM(B43:M43)</f>
        <v>0</v>
      </c>
    </row>
    <row r="44" spans="1:14" hidden="1" x14ac:dyDescent="0.25">
      <c r="A44" s="12" t="s">
        <v>55</v>
      </c>
      <c r="B44" s="25"/>
      <c r="C44" s="25"/>
      <c r="D44" s="25"/>
      <c r="E44" s="25"/>
      <c r="F44" s="25"/>
      <c r="G44" s="25"/>
      <c r="H44" s="25">
        <f>+'[1]Presupuesto Aprobado-Ejec '!J47</f>
        <v>0</v>
      </c>
      <c r="I44" s="25"/>
      <c r="J44" s="27"/>
      <c r="K44" s="25"/>
      <c r="L44" s="25"/>
      <c r="M44" s="25"/>
      <c r="N44" s="25">
        <f t="shared" si="10"/>
        <v>0</v>
      </c>
    </row>
    <row r="45" spans="1:14" hidden="1" x14ac:dyDescent="0.25">
      <c r="A45" s="12" t="s">
        <v>56</v>
      </c>
      <c r="B45" s="25"/>
      <c r="C45" s="25"/>
      <c r="D45" s="25"/>
      <c r="E45" s="25"/>
      <c r="F45" s="25"/>
      <c r="G45" s="25"/>
      <c r="H45" s="25">
        <f>+'[1]Presupuesto Aprobado-Ejec '!J48</f>
        <v>0</v>
      </c>
      <c r="I45" s="25"/>
      <c r="J45" s="27"/>
      <c r="K45" s="25"/>
      <c r="L45" s="25"/>
      <c r="M45" s="25"/>
      <c r="N45" s="25">
        <f t="shared" si="10"/>
        <v>0</v>
      </c>
    </row>
    <row r="46" spans="1:14" ht="31.5" hidden="1" x14ac:dyDescent="0.25">
      <c r="A46" s="12" t="s">
        <v>57</v>
      </c>
      <c r="B46" s="25"/>
      <c r="C46" s="25"/>
      <c r="D46" s="25"/>
      <c r="E46" s="25"/>
      <c r="F46" s="25"/>
      <c r="G46" s="25"/>
      <c r="H46" s="25">
        <f>+'[1]Presupuesto Aprobado-Ejec '!J49</f>
        <v>0</v>
      </c>
      <c r="I46" s="25"/>
      <c r="J46" s="27"/>
      <c r="K46" s="25"/>
      <c r="L46" s="25"/>
      <c r="M46" s="25"/>
      <c r="N46" s="25">
        <f t="shared" si="10"/>
        <v>0</v>
      </c>
    </row>
    <row r="47" spans="1:14" hidden="1" x14ac:dyDescent="0.25">
      <c r="A47" s="12" t="s">
        <v>58</v>
      </c>
      <c r="B47" s="25"/>
      <c r="C47" s="25"/>
      <c r="D47" s="25"/>
      <c r="E47" s="25"/>
      <c r="F47" s="25"/>
      <c r="G47" s="25"/>
      <c r="H47" s="25">
        <f>+'[1]Presupuesto Aprobado-Ejec '!J50</f>
        <v>0</v>
      </c>
      <c r="I47" s="25"/>
      <c r="J47" s="27"/>
      <c r="K47" s="25"/>
      <c r="L47" s="25"/>
      <c r="M47" s="25"/>
      <c r="N47" s="25">
        <f t="shared" si="10"/>
        <v>0</v>
      </c>
    </row>
    <row r="48" spans="1:14" hidden="1" x14ac:dyDescent="0.25">
      <c r="A48" s="12" t="s">
        <v>59</v>
      </c>
      <c r="B48" s="25"/>
      <c r="C48" s="25"/>
      <c r="D48" s="25"/>
      <c r="E48" s="25"/>
      <c r="F48" s="25"/>
      <c r="G48" s="25"/>
      <c r="H48" s="25">
        <f>+'[1]Presupuesto Aprobado-Ejec '!J51</f>
        <v>0</v>
      </c>
      <c r="I48" s="25"/>
      <c r="J48" s="27"/>
      <c r="K48" s="25"/>
      <c r="L48" s="25"/>
      <c r="M48" s="25"/>
      <c r="N48" s="25">
        <f t="shared" si="10"/>
        <v>0</v>
      </c>
    </row>
    <row r="49" spans="1:14" x14ac:dyDescent="0.25">
      <c r="A49" s="10" t="s">
        <v>60</v>
      </c>
      <c r="B49" s="26">
        <f t="shared" ref="B49:N49" si="11">+SUM(B50:B58)</f>
        <v>0</v>
      </c>
      <c r="C49" s="26">
        <f t="shared" si="11"/>
        <v>0</v>
      </c>
      <c r="D49" s="26">
        <f t="shared" si="11"/>
        <v>0</v>
      </c>
      <c r="E49" s="26">
        <f t="shared" si="11"/>
        <v>0</v>
      </c>
      <c r="F49" s="26">
        <f t="shared" si="11"/>
        <v>0</v>
      </c>
      <c r="G49" s="26">
        <f t="shared" si="11"/>
        <v>0</v>
      </c>
      <c r="H49" s="26">
        <f t="shared" si="11"/>
        <v>0</v>
      </c>
      <c r="I49" s="26">
        <f t="shared" si="11"/>
        <v>0</v>
      </c>
      <c r="J49" s="26">
        <f t="shared" si="11"/>
        <v>0</v>
      </c>
      <c r="K49" s="26">
        <f t="shared" si="11"/>
        <v>0</v>
      </c>
      <c r="L49" s="26">
        <f t="shared" si="11"/>
        <v>0</v>
      </c>
      <c r="M49" s="26">
        <f t="shared" si="11"/>
        <v>0</v>
      </c>
      <c r="N49" s="26">
        <f t="shared" si="11"/>
        <v>0</v>
      </c>
    </row>
    <row r="50" spans="1:14" hidden="1" x14ac:dyDescent="0.25">
      <c r="A50" s="12" t="s">
        <v>61</v>
      </c>
      <c r="B50" s="25"/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f t="shared" ref="N50:N58" si="12">SUM(B50:M50)</f>
        <v>0</v>
      </c>
    </row>
    <row r="51" spans="1:14" hidden="1" x14ac:dyDescent="0.25">
      <c r="A51" s="12" t="s">
        <v>62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f t="shared" si="12"/>
        <v>0</v>
      </c>
    </row>
    <row r="52" spans="1:14" hidden="1" x14ac:dyDescent="0.25">
      <c r="A52" s="12" t="s">
        <v>63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f t="shared" si="12"/>
        <v>0</v>
      </c>
    </row>
    <row r="53" spans="1:14" hidden="1" x14ac:dyDescent="0.25">
      <c r="A53" s="12" t="s">
        <v>64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f t="shared" si="12"/>
        <v>0</v>
      </c>
    </row>
    <row r="54" spans="1:14" hidden="1" x14ac:dyDescent="0.25">
      <c r="A54" s="12" t="s">
        <v>65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f t="shared" si="12"/>
        <v>0</v>
      </c>
    </row>
    <row r="55" spans="1:14" hidden="1" x14ac:dyDescent="0.25">
      <c r="A55" s="12" t="s">
        <v>66</v>
      </c>
      <c r="B55" s="25"/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f t="shared" si="12"/>
        <v>0</v>
      </c>
    </row>
    <row r="56" spans="1:14" hidden="1" x14ac:dyDescent="0.25">
      <c r="A56" s="12" t="s">
        <v>67</v>
      </c>
      <c r="B56" s="25"/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f t="shared" si="12"/>
        <v>0</v>
      </c>
    </row>
    <row r="57" spans="1:14" hidden="1" x14ac:dyDescent="0.25">
      <c r="A57" s="12" t="s">
        <v>68</v>
      </c>
      <c r="B57" s="25"/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f t="shared" si="12"/>
        <v>0</v>
      </c>
    </row>
    <row r="58" spans="1:14" hidden="1" x14ac:dyDescent="0.25">
      <c r="A58" s="12" t="s">
        <v>69</v>
      </c>
      <c r="B58" s="25"/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f t="shared" si="12"/>
        <v>0</v>
      </c>
    </row>
    <row r="59" spans="1:14" x14ac:dyDescent="0.25">
      <c r="A59" s="10" t="s">
        <v>70</v>
      </c>
      <c r="B59" s="26">
        <f t="shared" ref="B59:N59" si="13">SUM(B60:B63)</f>
        <v>0</v>
      </c>
      <c r="C59" s="26">
        <f t="shared" si="13"/>
        <v>0</v>
      </c>
      <c r="D59" s="26">
        <f t="shared" si="13"/>
        <v>0</v>
      </c>
      <c r="E59" s="26">
        <f t="shared" si="13"/>
        <v>0</v>
      </c>
      <c r="F59" s="26">
        <f t="shared" si="13"/>
        <v>0</v>
      </c>
      <c r="G59" s="26">
        <f t="shared" si="13"/>
        <v>0</v>
      </c>
      <c r="H59" s="26">
        <f t="shared" si="13"/>
        <v>0</v>
      </c>
      <c r="I59" s="26">
        <f t="shared" si="13"/>
        <v>0</v>
      </c>
      <c r="J59" s="26">
        <f t="shared" si="13"/>
        <v>0</v>
      </c>
      <c r="K59" s="26">
        <f t="shared" si="13"/>
        <v>0</v>
      </c>
      <c r="L59" s="26">
        <f t="shared" si="13"/>
        <v>0</v>
      </c>
      <c r="M59" s="26">
        <f t="shared" si="13"/>
        <v>0</v>
      </c>
      <c r="N59" s="26">
        <f t="shared" si="13"/>
        <v>0</v>
      </c>
    </row>
    <row r="60" spans="1:14" x14ac:dyDescent="0.25">
      <c r="A60" s="12" t="s">
        <v>71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f t="shared" ref="N60:N79" si="14">SUM(B60:M60)</f>
        <v>0</v>
      </c>
    </row>
    <row r="61" spans="1:14" x14ac:dyDescent="0.25">
      <c r="A61" s="12" t="s">
        <v>72</v>
      </c>
      <c r="B61" s="25"/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f t="shared" si="14"/>
        <v>0</v>
      </c>
    </row>
    <row r="62" spans="1:14" x14ac:dyDescent="0.25">
      <c r="A62" s="12" t="s">
        <v>73</v>
      </c>
      <c r="B62" s="13"/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f t="shared" si="14"/>
        <v>0</v>
      </c>
    </row>
    <row r="63" spans="1:14" ht="31.5" hidden="1" x14ac:dyDescent="0.25">
      <c r="A63" s="12" t="s">
        <v>74</v>
      </c>
      <c r="B63" s="13"/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f t="shared" si="14"/>
        <v>0</v>
      </c>
    </row>
    <row r="64" spans="1:14" hidden="1" x14ac:dyDescent="0.25">
      <c r="A64" s="10" t="s">
        <v>75</v>
      </c>
      <c r="B64" s="11"/>
      <c r="C64" s="11"/>
      <c r="D64" s="11"/>
      <c r="E64" s="11"/>
      <c r="F64" s="11"/>
      <c r="G64" s="11"/>
      <c r="H64" s="11">
        <f>+'[1]Presupuesto Aprobado-Ejec '!J67</f>
        <v>0</v>
      </c>
      <c r="I64" s="11"/>
      <c r="J64" s="11"/>
      <c r="K64" s="11"/>
      <c r="L64" s="11"/>
      <c r="M64" s="11"/>
      <c r="N64" s="11">
        <f t="shared" si="14"/>
        <v>0</v>
      </c>
    </row>
    <row r="65" spans="1:14" hidden="1" x14ac:dyDescent="0.25">
      <c r="A65" s="12" t="s">
        <v>76</v>
      </c>
      <c r="B65" s="13"/>
      <c r="C65" s="13"/>
      <c r="D65" s="13"/>
      <c r="G65" s="13"/>
      <c r="H65" s="13">
        <f>+'[1]Presupuesto Aprobado-Ejec '!J68</f>
        <v>0</v>
      </c>
      <c r="I65" s="13"/>
      <c r="J65" s="14"/>
      <c r="K65" s="13"/>
      <c r="L65" s="13"/>
      <c r="M65" s="13"/>
      <c r="N65" s="13">
        <f t="shared" si="14"/>
        <v>0</v>
      </c>
    </row>
    <row r="66" spans="1:14" hidden="1" x14ac:dyDescent="0.25">
      <c r="A66" s="12" t="s">
        <v>77</v>
      </c>
      <c r="B66" s="13"/>
      <c r="C66" s="13"/>
      <c r="D66" s="13"/>
      <c r="G66" s="13"/>
      <c r="H66" s="13">
        <f>+'[1]Presupuesto Aprobado-Ejec '!J69</f>
        <v>0</v>
      </c>
      <c r="I66" s="13"/>
      <c r="J66" s="14"/>
      <c r="K66" s="13"/>
      <c r="L66" s="13"/>
      <c r="M66" s="13"/>
      <c r="N66" s="13">
        <f t="shared" si="14"/>
        <v>0</v>
      </c>
    </row>
    <row r="67" spans="1:14" hidden="1" x14ac:dyDescent="0.25">
      <c r="A67" s="10" t="s">
        <v>78</v>
      </c>
      <c r="B67" s="11"/>
      <c r="C67" s="11"/>
      <c r="D67" s="11"/>
      <c r="E67" s="11"/>
      <c r="F67" s="11"/>
      <c r="G67" s="11"/>
      <c r="H67" s="11">
        <f>+'[1]Presupuesto Aprobado-Ejec '!J70</f>
        <v>0</v>
      </c>
      <c r="I67" s="11"/>
      <c r="J67" s="11"/>
      <c r="K67" s="11"/>
      <c r="L67" s="11"/>
      <c r="M67" s="11"/>
      <c r="N67" s="11">
        <f t="shared" si="14"/>
        <v>0</v>
      </c>
    </row>
    <row r="68" spans="1:14" hidden="1" x14ac:dyDescent="0.25">
      <c r="A68" s="12" t="s">
        <v>79</v>
      </c>
      <c r="B68" s="13"/>
      <c r="C68" s="13"/>
      <c r="D68" s="13"/>
      <c r="G68" s="13"/>
      <c r="H68" s="13">
        <f>+'[1]Presupuesto Aprobado-Ejec '!J71</f>
        <v>0</v>
      </c>
      <c r="I68" s="13"/>
      <c r="J68" s="14"/>
      <c r="K68" s="13"/>
      <c r="L68" s="13"/>
      <c r="M68" s="13"/>
      <c r="N68" s="13">
        <f t="shared" si="14"/>
        <v>0</v>
      </c>
    </row>
    <row r="69" spans="1:14" hidden="1" x14ac:dyDescent="0.25">
      <c r="A69" s="12" t="s">
        <v>80</v>
      </c>
      <c r="B69" s="13"/>
      <c r="C69" s="13"/>
      <c r="D69" s="13"/>
      <c r="G69" s="13"/>
      <c r="H69" s="13">
        <f>+'[1]Presupuesto Aprobado-Ejec '!J72</f>
        <v>0</v>
      </c>
      <c r="I69" s="13"/>
      <c r="J69" s="14"/>
      <c r="K69" s="13"/>
      <c r="L69" s="13"/>
      <c r="M69" s="13"/>
      <c r="N69" s="13">
        <f t="shared" si="14"/>
        <v>0</v>
      </c>
    </row>
    <row r="70" spans="1:14" hidden="1" x14ac:dyDescent="0.25">
      <c r="A70" s="12" t="s">
        <v>81</v>
      </c>
      <c r="B70" s="13"/>
      <c r="C70" s="13"/>
      <c r="D70" s="13"/>
      <c r="G70" s="13"/>
      <c r="H70" s="13">
        <f>+'[1]Presupuesto Aprobado-Ejec '!J73</f>
        <v>0</v>
      </c>
      <c r="I70" s="13"/>
      <c r="J70" s="14"/>
      <c r="K70" s="13"/>
      <c r="L70" s="13"/>
      <c r="M70" s="13"/>
      <c r="N70" s="13">
        <f t="shared" si="14"/>
        <v>0</v>
      </c>
    </row>
    <row r="71" spans="1:14" hidden="1" x14ac:dyDescent="0.25">
      <c r="A71" s="10" t="s">
        <v>82</v>
      </c>
      <c r="B71" s="11"/>
      <c r="C71" s="11"/>
      <c r="D71" s="11"/>
      <c r="E71" s="11"/>
      <c r="F71" s="11"/>
      <c r="G71" s="11"/>
      <c r="H71" s="11">
        <f>+'[1]Presupuesto Aprobado-Ejec '!J74</f>
        <v>0</v>
      </c>
      <c r="I71" s="11"/>
      <c r="J71" s="11"/>
      <c r="K71" s="11"/>
      <c r="L71" s="11"/>
      <c r="M71" s="11"/>
      <c r="N71" s="11">
        <f t="shared" si="14"/>
        <v>0</v>
      </c>
    </row>
    <row r="72" spans="1:14" hidden="1" x14ac:dyDescent="0.25">
      <c r="A72" s="10" t="s">
        <v>83</v>
      </c>
      <c r="B72" s="11"/>
      <c r="C72" s="11"/>
      <c r="D72" s="11"/>
      <c r="E72" s="11"/>
      <c r="F72" s="11"/>
      <c r="G72" s="11"/>
      <c r="H72" s="11">
        <f>+'[1]Presupuesto Aprobado-Ejec '!J75</f>
        <v>0</v>
      </c>
      <c r="I72" s="11"/>
      <c r="J72" s="11"/>
      <c r="K72" s="11"/>
      <c r="L72" s="11"/>
      <c r="M72" s="11"/>
      <c r="N72" s="11">
        <f t="shared" si="14"/>
        <v>0</v>
      </c>
    </row>
    <row r="73" spans="1:14" hidden="1" x14ac:dyDescent="0.25">
      <c r="A73" s="12" t="s">
        <v>84</v>
      </c>
      <c r="B73" s="13"/>
      <c r="C73" s="13"/>
      <c r="D73" s="13"/>
      <c r="G73" s="13"/>
      <c r="H73" s="13">
        <f>+'[1]Presupuesto Aprobado-Ejec '!J76</f>
        <v>0</v>
      </c>
      <c r="I73" s="13"/>
      <c r="J73" s="14"/>
      <c r="K73" s="13"/>
      <c r="L73" s="13"/>
      <c r="M73" s="13"/>
      <c r="N73" s="13">
        <f t="shared" si="14"/>
        <v>0</v>
      </c>
    </row>
    <row r="74" spans="1:14" hidden="1" x14ac:dyDescent="0.25">
      <c r="A74" s="12" t="s">
        <v>85</v>
      </c>
      <c r="B74" s="13"/>
      <c r="C74" s="13"/>
      <c r="D74" s="13"/>
      <c r="G74" s="13"/>
      <c r="H74" s="13">
        <f>+'[1]Presupuesto Aprobado-Ejec '!J77</f>
        <v>0</v>
      </c>
      <c r="I74" s="13"/>
      <c r="J74" s="14"/>
      <c r="K74" s="13"/>
      <c r="L74" s="13"/>
      <c r="M74" s="13"/>
      <c r="N74" s="13">
        <f t="shared" si="14"/>
        <v>0</v>
      </c>
    </row>
    <row r="75" spans="1:14" hidden="1" x14ac:dyDescent="0.25">
      <c r="A75" s="10" t="s">
        <v>86</v>
      </c>
      <c r="B75" s="11"/>
      <c r="C75" s="11"/>
      <c r="D75" s="11"/>
      <c r="E75" s="11"/>
      <c r="F75" s="11"/>
      <c r="G75" s="11"/>
      <c r="H75" s="11">
        <f>+'[1]Presupuesto Aprobado-Ejec '!J78</f>
        <v>0</v>
      </c>
      <c r="I75" s="11"/>
      <c r="J75" s="11"/>
      <c r="K75" s="11"/>
      <c r="L75" s="11"/>
      <c r="M75" s="11"/>
      <c r="N75" s="11">
        <f t="shared" si="14"/>
        <v>0</v>
      </c>
    </row>
    <row r="76" spans="1:14" hidden="1" x14ac:dyDescent="0.25">
      <c r="A76" s="12" t="s">
        <v>87</v>
      </c>
      <c r="B76" s="13"/>
      <c r="C76" s="13"/>
      <c r="D76" s="13"/>
      <c r="G76" s="13"/>
      <c r="H76" s="13">
        <f>+'[1]Presupuesto Aprobado-Ejec '!J79</f>
        <v>0</v>
      </c>
      <c r="I76" s="13"/>
      <c r="J76" s="14"/>
      <c r="K76" s="13"/>
      <c r="L76" s="13"/>
      <c r="M76" s="13"/>
      <c r="N76" s="13">
        <f t="shared" si="14"/>
        <v>0</v>
      </c>
    </row>
    <row r="77" spans="1:14" hidden="1" x14ac:dyDescent="0.25">
      <c r="A77" s="12" t="s">
        <v>88</v>
      </c>
      <c r="B77" s="13"/>
      <c r="C77" s="13"/>
      <c r="D77" s="13"/>
      <c r="G77" s="13"/>
      <c r="H77" s="13">
        <f>+'[1]Presupuesto Aprobado-Ejec '!J80</f>
        <v>0</v>
      </c>
      <c r="I77" s="13"/>
      <c r="J77" s="14"/>
      <c r="K77" s="13"/>
      <c r="L77" s="13"/>
      <c r="M77" s="13"/>
      <c r="N77" s="13">
        <f t="shared" si="14"/>
        <v>0</v>
      </c>
    </row>
    <row r="78" spans="1:14" hidden="1" x14ac:dyDescent="0.25">
      <c r="A78" s="10" t="s">
        <v>89</v>
      </c>
      <c r="B78" s="11"/>
      <c r="C78" s="11"/>
      <c r="D78" s="11"/>
      <c r="E78" s="11"/>
      <c r="F78" s="11"/>
      <c r="G78" s="11"/>
      <c r="H78" s="11">
        <f>+'[1]Presupuesto Aprobado-Ejec '!J81</f>
        <v>0</v>
      </c>
      <c r="I78" s="11"/>
      <c r="J78" s="11"/>
      <c r="K78" s="11"/>
      <c r="L78" s="11"/>
      <c r="M78" s="11"/>
      <c r="N78" s="11">
        <f t="shared" si="14"/>
        <v>0</v>
      </c>
    </row>
    <row r="79" spans="1:14" hidden="1" x14ac:dyDescent="0.25">
      <c r="A79" s="12" t="s">
        <v>90</v>
      </c>
      <c r="B79" s="13"/>
      <c r="C79" s="16"/>
      <c r="D79" s="16"/>
      <c r="E79" s="16"/>
      <c r="F79" s="16"/>
      <c r="G79" s="16"/>
      <c r="H79" s="16">
        <f>+'[1]Presupuesto Aprobado-Ejec '!J82</f>
        <v>0</v>
      </c>
      <c r="I79" s="16"/>
      <c r="J79" s="17"/>
      <c r="K79" s="16"/>
      <c r="L79" s="16"/>
      <c r="M79" s="16"/>
      <c r="N79" s="16">
        <f t="shared" si="14"/>
        <v>0</v>
      </c>
    </row>
    <row r="80" spans="1:14" s="20" customFormat="1" x14ac:dyDescent="0.25">
      <c r="A80" s="18" t="s">
        <v>91</v>
      </c>
      <c r="B80" s="19">
        <f>SUM(B7+B13+B23+B33+B49+B59)</f>
        <v>84434691.719999999</v>
      </c>
      <c r="C80" s="19">
        <f t="shared" ref="C80:N80" si="15">SUM(C7+C13+C23+C33+C49+C59)</f>
        <v>0</v>
      </c>
      <c r="D80" s="19">
        <f t="shared" si="15"/>
        <v>0</v>
      </c>
      <c r="E80" s="19">
        <f t="shared" si="15"/>
        <v>0</v>
      </c>
      <c r="F80" s="19">
        <f t="shared" si="15"/>
        <v>0</v>
      </c>
      <c r="G80" s="19">
        <f t="shared" si="15"/>
        <v>0</v>
      </c>
      <c r="H80" s="19">
        <f t="shared" si="15"/>
        <v>0</v>
      </c>
      <c r="I80" s="19">
        <f t="shared" si="15"/>
        <v>0</v>
      </c>
      <c r="J80" s="19">
        <f t="shared" si="15"/>
        <v>0</v>
      </c>
      <c r="K80" s="19">
        <f t="shared" si="15"/>
        <v>0</v>
      </c>
      <c r="L80" s="19">
        <f t="shared" si="15"/>
        <v>0</v>
      </c>
      <c r="M80" s="19">
        <f t="shared" si="15"/>
        <v>0</v>
      </c>
      <c r="N80" s="19">
        <f t="shared" si="15"/>
        <v>84434691.719999999</v>
      </c>
    </row>
    <row r="81" spans="1:12" ht="3.75" customHeight="1" x14ac:dyDescent="0.25">
      <c r="L81" s="22"/>
    </row>
    <row r="82" spans="1:12" hidden="1" x14ac:dyDescent="0.25">
      <c r="L82" s="22"/>
    </row>
    <row r="83" spans="1:12" hidden="1" x14ac:dyDescent="0.25"/>
    <row r="86" spans="1:12" ht="16.5" thickBot="1" x14ac:dyDescent="0.3"/>
    <row r="87" spans="1:12" x14ac:dyDescent="0.25">
      <c r="A87" s="23" t="s">
        <v>92</v>
      </c>
      <c r="B87" s="1" t="s">
        <v>95</v>
      </c>
      <c r="C87" s="1" t="s">
        <v>93</v>
      </c>
      <c r="D87" s="24"/>
      <c r="E87" s="24"/>
      <c r="F87" s="24"/>
    </row>
  </sheetData>
  <mergeCells count="5">
    <mergeCell ref="A4:A5"/>
    <mergeCell ref="B4:N4"/>
    <mergeCell ref="A1:N1"/>
    <mergeCell ref="A2:N2"/>
    <mergeCell ref="A3:N3"/>
  </mergeCells>
  <printOptions horizontalCentered="1"/>
  <pageMargins left="0" right="0.70866141732283472" top="0.74803149606299213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55DB8494E6B2419860DEA1CC6DE9C7" ma:contentTypeVersion="12" ma:contentTypeDescription="Crear nuevo documento." ma:contentTypeScope="" ma:versionID="a1d87dc23c50e80427f89ea73471894a">
  <xsd:schema xmlns:xsd="http://www.w3.org/2001/XMLSchema" xmlns:xs="http://www.w3.org/2001/XMLSchema" xmlns:p="http://schemas.microsoft.com/office/2006/metadata/properties" xmlns:ns2="bad0d7eb-6ac3-43ce-bee9-84e8cf348f20" xmlns:ns3="7560a857-e2bb-466a-b88c-17500a5332ee" targetNamespace="http://schemas.microsoft.com/office/2006/metadata/properties" ma:root="true" ma:fieldsID="69560740faaeb11b0f1ebd5bed2145c0" ns2:_="" ns3:_="">
    <xsd:import namespace="bad0d7eb-6ac3-43ce-bee9-84e8cf348f20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0d7eb-6ac3-43ce-bee9-84e8cf348f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8dce036-5597-4e78-87a4-f281598395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d64b5b0-35f6-418b-8c62-ed5831ac42d5}" ma:internalName="TaxCatchAll" ma:showField="CatchAllData" ma:web="7560a857-e2bb-466a-b88c-17500a5332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60a857-e2bb-466a-b88c-17500a5332ee" xsi:nil="true"/>
    <lcf76f155ced4ddcb4097134ff3c332f xmlns="bad0d7eb-6ac3-43ce-bee9-84e8cf348f2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BF13D2-B654-4B68-B958-889DC7CEA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d0d7eb-6ac3-43ce-bee9-84e8cf348f20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C6365A-AC40-4E7A-B0EA-29C90F43B99D}">
  <ds:schemaRefs>
    <ds:schemaRef ds:uri="http://schemas.microsoft.com/office/2006/metadata/properties"/>
    <ds:schemaRef ds:uri="http://schemas.microsoft.com/office/infopath/2007/PartnerControls"/>
    <ds:schemaRef ds:uri="7560a857-e2bb-466a-b88c-17500a5332ee"/>
    <ds:schemaRef ds:uri="bad0d7eb-6ac3-43ce-bee9-84e8cf348f20"/>
  </ds:schemaRefs>
</ds:datastoreItem>
</file>

<file path=customXml/itemProps3.xml><?xml version="1.0" encoding="utf-8"?>
<ds:datastoreItem xmlns:ds="http://schemas.openxmlformats.org/officeDocument/2006/customXml" ds:itemID="{51C1C78B-CC7D-4363-8699-B3D4537A66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</vt:lpstr>
      <vt:lpstr>Ejecucion!Área_de_impresión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Josue Soriano</dc:creator>
  <cp:keywords/>
  <dc:description/>
  <cp:lastModifiedBy>Marilolys Mendez</cp:lastModifiedBy>
  <cp:revision/>
  <cp:lastPrinted>2026-02-02T14:06:32Z</cp:lastPrinted>
  <dcterms:created xsi:type="dcterms:W3CDTF">2024-02-12T23:32:18Z</dcterms:created>
  <dcterms:modified xsi:type="dcterms:W3CDTF">2026-02-02T14:07:29Z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0x0101002F55DB8494E6B2419860DEA1CC6DE9C7</vt:lpwstr>
  </property>
  <property fmtid="{D5CDD505-2E9C-101B-9397-08002B2CF9AE}" pid="3" name="MediaServiceImageTags">
    <vt:lpwstr/>
  </property>
</Properties>
</file>