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2.FEBRERO/"/>
    </mc:Choice>
  </mc:AlternateContent>
  <xr:revisionPtr revIDLastSave="9462" documentId="8_{DAA537CA-3A07-4971-ACA5-3309BA1CB4B2}" xr6:coauthVersionLast="47" xr6:coauthVersionMax="47" xr10:uidLastSave="{801B3A81-C885-4E9B-A9C6-5DD25197DE69}"/>
  <bookViews>
    <workbookView xWindow="-120" yWindow="-120" windowWidth="29040" windowHeight="15720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'!$A$10:$K$75</definedName>
    <definedName name="_xlnm.Print_Area" localSheetId="0">'QD CUENTA POR PAGAR '!$A$1:$K$128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3" i="11" l="1"/>
  <c r="J69" i="11"/>
  <c r="J68" i="11"/>
  <c r="J67" i="11"/>
  <c r="J66" i="11"/>
  <c r="J65" i="11" l="1"/>
  <c r="J64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 l="1"/>
  <c r="J45" i="11"/>
  <c r="J46" i="11"/>
  <c r="J44" i="11"/>
  <c r="J43" i="11"/>
  <c r="J42" i="11"/>
  <c r="J41" i="11"/>
  <c r="J40" i="11"/>
  <c r="J39" i="11" l="1"/>
  <c r="J38" i="11"/>
  <c r="J37" i="11"/>
  <c r="J36" i="11"/>
  <c r="J35" i="11"/>
  <c r="J34" i="11"/>
  <c r="J33" i="11"/>
  <c r="J32" i="11"/>
  <c r="J31" i="11"/>
  <c r="J30" i="11" l="1"/>
  <c r="J29" i="11"/>
  <c r="J28" i="11"/>
  <c r="J27" i="11"/>
  <c r="J26" i="11"/>
  <c r="J25" i="11" l="1"/>
  <c r="J24" i="11" l="1"/>
  <c r="J22" i="11" l="1"/>
  <c r="J23" i="11"/>
  <c r="H75" i="11" l="1"/>
  <c r="J21" i="11" l="1"/>
  <c r="J20" i="11" l="1"/>
  <c r="J19" i="11"/>
  <c r="J18" i="11"/>
  <c r="J17" i="11"/>
  <c r="J16" i="11"/>
  <c r="J15" i="11"/>
  <c r="J14" i="11"/>
  <c r="J13" i="11"/>
  <c r="J12" i="11"/>
  <c r="J11" i="11"/>
  <c r="J75" i="11" l="1"/>
  <c r="J15" i="8"/>
  <c r="K14" i="8"/>
  <c r="I15" i="8"/>
  <c r="K13" i="8" l="1"/>
  <c r="K12" i="8" l="1"/>
  <c r="K11" i="8" l="1"/>
  <c r="K10" i="8" l="1"/>
  <c r="K15" i="8" s="1"/>
  <c r="I75" i="11"/>
</calcChain>
</file>

<file path=xl/sharedStrings.xml><?xml version="1.0" encoding="utf-8"?>
<sst xmlns="http://schemas.openxmlformats.org/spreadsheetml/2006/main" count="293" uniqueCount="184">
  <si>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</si>
  <si>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</si>
  <si>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</si>
  <si>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</si>
  <si>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</si>
  <si>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</si>
  <si>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</si>
  <si>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</si>
  <si>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</si>
  <si>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</si>
  <si>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</si>
  <si>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</si>
  <si>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</si>
  <si>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</si>
  <si>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</si>
  <si>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</si>
  <si>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</si>
  <si>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</si>
  <si>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</si>
  <si>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</si>
  <si>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</si>
  <si>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</si>
  <si>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</si>
  <si>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</si>
  <si>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</si>
  <si>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</si>
  <si>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</si>
  <si>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</si>
  <si>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</si>
  <si>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</si>
  <si>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</si>
  <si>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</si>
  <si>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</si>
  <si>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</si>
  <si>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</si>
  <si>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</si>
  <si>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</si>
  <si>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</si>
  <si>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</si>
  <si>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</si>
  <si>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</si>
  <si>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</si>
  <si>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</si>
  <si>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</si>
  <si>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</si>
  <si>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</si>
  <si>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</si>
  <si>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</si>
  <si>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</si>
  <si>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</si>
  <si>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</si>
  <si>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</si>
  <si>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</si>
  <si>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</si>
  <si>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</si>
  <si>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B1500000425</t>
  </si>
  <si>
    <t>NURKS SRL</t>
  </si>
  <si>
    <t>B1500000422</t>
  </si>
  <si>
    <t>PAGO FACTURA NO.422, CORRESPONDIENTE AL PROCESO NO.PROPEEP-DAF-CD-2025-0043, CONVOCADO PARA LA ADQUISICION DE THINER , DIRIGIDO A MIPYMES, SEGÚN DOCUMENTACION ANEXA.</t>
  </si>
  <si>
    <t>PAGO FACTURA NO.425, CORRESPONDIENTE AL PROCESO NO.PROPEEP-DAF-CD-2025-0043, CONVOCADO PARA LA ADQUISICION DE THINER , DIRIGIDO A MIPYMES, SEGÚN DOCUMENTACION ANEXA.</t>
  </si>
  <si>
    <t xml:space="preserve">EQUIPOS INDUSTRIALES Y PROTECCION SRL                                                               </t>
  </si>
  <si>
    <t xml:space="preserve">E450000000010     </t>
  </si>
  <si>
    <t>PAGO FACTURA NO.10,CORRESPONDIENTE AL PROCESO NO. PROPEEP-DAF-CD-2025-0017, CONVOCADO PARA LA ADQUISICION DE EQUIPOS DE SEGURIDAD, SEGÚN DOCUMENTACION ANEXA.</t>
  </si>
  <si>
    <t xml:space="preserve">Directora financiera y Administrativa </t>
  </si>
  <si>
    <t>B1500000017</t>
  </si>
  <si>
    <t>BIUS SOLUCIONES DE MARKETING Y PUBLICIDAD SRL</t>
  </si>
  <si>
    <t>PAGO FACTURA NO.17, CORRESPONDIENTE AL PROCESO NO.PROPEEP-PEPB-2025-0003, PARA LA CONTRATACION DE SERVICIO DE PUBLICIDAD POR UN PERIODO DE DOS MESES, SEGÚN DOCUMENTACION ANEXA.</t>
  </si>
  <si>
    <t>AL 28 DE FEBRERO 2026</t>
  </si>
  <si>
    <t xml:space="preserve">A FUEGO LENTO SRL       </t>
  </si>
  <si>
    <t xml:space="preserve">B1500003445    </t>
  </si>
  <si>
    <t>WILFREDO DIAZ PRODUCTIONS SRL</t>
  </si>
  <si>
    <t>B1500000223</t>
  </si>
  <si>
    <t>PAGO DE FACTURA NO. 3445, CORRESPONDIENTE AL PROCESO NO. PROPEEP-CCC-CP-2025-0018, ADENDA EN MONTO BS-0016055-2025- PARA CONTRATACION DE SERVICIO DE ADQUISICION DE ALIMENTACIN INSTITUCIONAL, DIRIGIDO A MIPYMES, LOTE 1,DOCUMENTACION ANEXA.</t>
  </si>
  <si>
    <t>PAGO FACTURA NO.223, CORRESPONDIENTE AL PROCESO NO.PROPEEP-CCC-CP-2025-0046, CONVOCADO PARA LA CONTRATACION DE COMPAÑIA PARA MONTAJE DE EVENTOS DE TERRITORIOS PRIORIZADOS DEL PAIS (PUERTO PLATA) LOTE UNICO, SEGÚN DOCUMENTACION ANEXA.</t>
  </si>
  <si>
    <t>B1500000090</t>
  </si>
  <si>
    <t>JOEL GERMAN PRESENTA SRL</t>
  </si>
  <si>
    <t>PAGO FACTURA NO.90, CORRESPONDIENTE AL PROCESO NO.PROPEEP-CCC-CP-2025-0040, CONVOCADO PARA LA CONTRATACION DE COMPAÑIA PARA MONTAJE DE EVENTOS DE TERRITORIOS PRIORIZADOS DEL PAIS (PEDRO BRAND Y PARAISO) LOTE UNICO, SEGÚN DOCUMENTACION ANEXA.</t>
  </si>
  <si>
    <t xml:space="preserve">OFICINA DE COORDINACION  PRESIDENCIAL  </t>
  </si>
  <si>
    <t xml:space="preserve">OCP-FCR-4169      </t>
  </si>
  <si>
    <t>PAGO FACTURA NO. 4113, CORRESPONDIENTE A LA ORDEN DE SERVICIO NO. 002/26, PARA EL PAGO DE HOSPEDAJE, BOLETO AEREO, SEGUN DOCUMENTACION ANEXA.</t>
  </si>
  <si>
    <t>B1500000222</t>
  </si>
  <si>
    <t>PAGO FACTURA NO.222, CORRESPONDIENTE AL PROCESO NO.PROPEEP-CCC-CP-2025-0045, CONVOCADO PARA LA CONTRATACION DE COMPAÑIA PARA MONTAJE DE EVENTOS DE TERRITORIOS PRIORIZADOS DEL PAIS (NAGUA), SEGÚN DOCUMENTACION ANEXA.</t>
  </si>
  <si>
    <t>PAGO FACTURA NO.221, CORRESPONDIENTE AL PROCESO NO.PROPEEP-CCC-CP-2025-0043, CONVOCADO PARA LA CONTRATACION DE COMPAÑIA PARA MONTAJE DE EVENTOS DE TERRITORIOS PRIORIZADOS DEL PAIS (MAO), SEGÚN DOCUMENTACION ANEXA.</t>
  </si>
  <si>
    <t>B1500000221</t>
  </si>
  <si>
    <t xml:space="preserve">PYQUI MOVIL SRL       </t>
  </si>
  <si>
    <t xml:space="preserve">B1500000123    </t>
  </si>
  <si>
    <t>PAGO DE FACTURA NO. 123, CORRESPONDIENTE AL PROCESO NO. PROPEEP-DAF-CD-2025-0023, PARA CONTRATACION DE SERVICIO DE RASTREO VIA GPS PARA LA FLOTILLA DE LA INSTITUCION, SEGÚN DOCUMENTACION ANEXA.</t>
  </si>
  <si>
    <t>B1500004092</t>
  </si>
  <si>
    <t>AUTOCENTRO NAVARRO SRL</t>
  </si>
  <si>
    <t>E450000000023</t>
  </si>
  <si>
    <t>PAGO FACTURA NO.4092, CORRESPONDIENTE AL PROCESO NO.PROPEEP-DAF-CD-2024-0014, PARA LA ADQUISICION E INSTALACION DE REPUESTOS Y ACCESORIOS PARA LA FLOTILLA VEHICULAR INSTITUCIONAL, A REQUERIMIENTO DIRIGIDO A MIPYMES, SEGÚN DOCUMENTACION ANEXA.</t>
  </si>
  <si>
    <t>PAGO FACTURA NO.23, CORRESPONDIENTE AL PROCESO NO.PROPEEP-DAF-CD-2024-0014, PARA LA ADQUISICION E INSTALACION DE REPUESTOS Y ACCESORIOS PARA LA FLOTILLA VEHICULAR INSTITUCIONAL, A REQUERIMIENTO DIRIGIDO A MIPYMES, SEGÚN DOCUMENTACION ANEXA.</t>
  </si>
  <si>
    <t>AUTO SERVICIO AUTOMOTRIZ INTELIGENTE RD AUTO SAI RD SRL</t>
  </si>
  <si>
    <t>B1500002893</t>
  </si>
  <si>
    <t>PAGO FACTURA NO. 2893, CORRESPONDIENTE AL PROCESO NO.PROPEEP-CCC-CP-2024-0012, ASDENDA EN MONTO NO.BS-0008789-2025, PARA LOS SERVICIOS DE MANTENIMIENTO PREVENTIVOS Y PARA FLOTILLA VEHICULAR INSTITUCIONAL, SEGÚN DOCUMENTACION ANEXA.</t>
  </si>
  <si>
    <t>B1500002845</t>
  </si>
  <si>
    <t>PAGO FACTURA NO.2845, CORRESPONDIENTE AL PROCESO NO.PROPEEP-DAF-CD-2025-0112, PARA LA CONTRATACION DEL SERVICIO DE REPSARACION Y MANTENIMIENTO PARA VEHICULOS SIN GARANTIA, DIRIGIDOS A MIPYMES MUJER, SEGUN DOCUMENTACION ANEXA.</t>
  </si>
  <si>
    <t>CORPORACION DEL ACUEDUCTO Y ALCANTARILLADO DE SANTO DOMINGO</t>
  </si>
  <si>
    <t xml:space="preserve">E450000023912   </t>
  </si>
  <si>
    <t>PAGO FACTURA NO.23912, CORRESPONDIENTE AL SERVICIO DE AGUA POTABLE DEL MES DE FEBRERO DEL 2026, SEGÚN DOCUMENTACION ANEXA.</t>
  </si>
  <si>
    <t>MARTINEZ TORRES TRAVELING SRL</t>
  </si>
  <si>
    <t>B1500002135</t>
  </si>
  <si>
    <t>PAGO FACTURA NO.2135, CORRESPONDIENTE AL PROCESO NO.PROPEEP-CCC-CP-2025-0017, ADENDA EN MONTO NO.BS-0016042-2025, PARA LA CONTRATACION DEL SERVICIO DE ALIMENTACION INSTITUCIONAL, ITEMS DEL 1 AL 4, SEGÚN DOCUMENTACION ANEXA.</t>
  </si>
  <si>
    <t>SERVIAMED DOMINICANA S R L</t>
  </si>
  <si>
    <t xml:space="preserve">E450000000060  </t>
  </si>
  <si>
    <t>PAGO FACTURA NO. 60, CORRESPONDIENTE AL PROCESO NO. PROPEEP-CCC-CP-2025-0026, PARA LA ADQUISICION DE SILLAS DE RUEDAS PARA SER DONADAS EN JORNADAS DE INCLUSION Y OTRAS ACTIVIDADES ITEM 7, SEGUN DOCUMENTACION ANEXA.</t>
  </si>
  <si>
    <t>TERRAFARMA SRL</t>
  </si>
  <si>
    <t>B1500000112</t>
  </si>
  <si>
    <t>PAGO FACTURA NO.112,CORRESPONDIENTE AL PROCESO NO.PROPEEP-DAF-CM-2025-0046, PARA LA CONVOCATORIA ITEMS DESIERTOS CP-2025-0026, PARA LA AQUISICION DE SILLA DE RUEDAS PARA SER DONADAS EN LAS JORNADAS DE INCLUSION SOCIAL, SEGÚN DOCUMENTACION ANEXA.</t>
  </si>
  <si>
    <t xml:space="preserve">LOURDES YNMACULADA DE OLEO VALENZUELA </t>
  </si>
  <si>
    <t xml:space="preserve">B1500000188      </t>
  </si>
  <si>
    <t xml:space="preserve">ALBERTO CRUZ MANAGEMENT EIRL </t>
  </si>
  <si>
    <t xml:space="preserve">B1500000063     </t>
  </si>
  <si>
    <t xml:space="preserve">LIBERTY NETWORKS  </t>
  </si>
  <si>
    <t xml:space="preserve">LIBERTY NETWORKS    </t>
  </si>
  <si>
    <t xml:space="preserve">E450000002239     </t>
  </si>
  <si>
    <t xml:space="preserve">E450000002118     </t>
  </si>
  <si>
    <t xml:space="preserve">E450000001993       </t>
  </si>
  <si>
    <t>PAGO FACTURA NO.2239, CORRESPONDIENTE AL SERVICIO DE TELEFONIA Y MANAGED INTERNET PARA LA INSTITUCION, DEL MES DE DICIEMBRE DEL AÑO 2025, ENERO Y FEBRERO DEL AÑO 2026, SEGÚN DOCUMENTACION ANEXA.</t>
  </si>
  <si>
    <t>PAGO FACTURA NO.2118, CORRESPONDIENTE AL SERVICIO DE TELEFONIA Y MANAGED INTERNET PARA LA INSTITUCION, DEL MES DE DICIEMBRE DEL AÑO 2025, ENERO Y FEBRERO DEL AÑO 2026, SEGÚN DOCUMENTACION ANEXA.</t>
  </si>
  <si>
    <t>PAGO FACTURA NO.1993, CORRESPONDIENTE AL SERVICIO DE TELEFONIA Y MANAGED INTERNET PARA LA INSTITUCION, DEL MES DE DICIEMBRE DEL AÑO 2025, ENERO Y FEBRERO DEL AÑO 2026, SEGÚN DOCUMENTACION ANEXA.</t>
  </si>
  <si>
    <t>PAGO DE FACTURA NO.188, CORRESPONDIENTE DE LA ORDEN DE SERVICIO NO. 004-26, PARA LOS SERVICIOS NOTARIALES REALIZADOS PARA ESTA INSTITUCION, SEGÚN DOCUMENTACION ANEXA.</t>
  </si>
  <si>
    <t>PAGO DE FACTURA NO. 63, CORRESPONDIENTE AL PROCESO, NO. PROPEEP-CCC-CP-2025-0037, PARA LA CONTRATACION DE COMPAÑIA PARA MONTAJE DE EVENTOS EN PARQUES DE TERRITORIOS PRIORIZADOS DEL PAIS (HATO MAYOR Y CONSUELO) LOTE UNICO, SEGÚN DOCUMENTACION ANEXA.</t>
  </si>
  <si>
    <t>ECO GREEN INVERSIONES EIRL</t>
  </si>
  <si>
    <t>E450000000003</t>
  </si>
  <si>
    <t>PAGO FACTURA NO.3, CORRESPONDIENTE AL PROCESO NO.PROPEEP-DAF-CD-2026-0014, PARA LA CONTRATACION Y ADQUISICION DE UTILES DIVERSOS PARA VEHICULOS, DIRIGIDO A MIPYMES, SEGÚN DOCUMENTACION ANEXA.</t>
  </si>
  <si>
    <t>EDITORA DEL CARIBE C POR A</t>
  </si>
  <si>
    <t>B1500006919</t>
  </si>
  <si>
    <t>PAGO FACTURA NO.6919, CORRESPONDIENTE AL PROCESO NO.PROPEEP-DAF-CM-2024-0002, CONVOCADO PARA LA CONTRATACION DE DOS PERIODICOS DE CIRCULACION NACIONAL, PARA LA COLOCACION DE AVISOS INSTITUCIONALES, SEGÚN DOCUMENTACION ANEXA.</t>
  </si>
  <si>
    <t xml:space="preserve">E450000000986  </t>
  </si>
  <si>
    <t>GRUPO DIARIO LBRE</t>
  </si>
  <si>
    <t>PAGO DE FACTURA NO.986, CORRESPONDIENTE AL PROCESO NO. PROPEEP-DAF-CM-2025-0009, SEGUNDA CONVOCATORIA PARA CONTRATACION DE DOS PERIODICOS DE CIRCULACION NACIONAL, PARA LA COLOCACION DE AVISOS INSTITUCIONALES, SEGUN DOCUMENTACION ANEXA.</t>
  </si>
  <si>
    <t>METURE SERVICES SRL</t>
  </si>
  <si>
    <t>PAGO FACTURA NO.4, CORRESPONDIENTE AL PROCESO NO.PROPEEP-CCC-PEPB-2025-0003, CONVOCADO PARA LA CONTRATACION DE DOS MESES POR PERIODICOS DE CIRCULACION NACIONAL, PARA LA COLOCACION DE AVISOS INSTITUCIONALES, SEGÚN DOCUMENTACION ANEXA.</t>
  </si>
  <si>
    <t>SANTO DOMINGO MOTORS COMPANY, S.A</t>
  </si>
  <si>
    <t xml:space="preserve">E450000005428 </t>
  </si>
  <si>
    <t xml:space="preserve">E450000005312   </t>
  </si>
  <si>
    <t xml:space="preserve">E450000005243   </t>
  </si>
  <si>
    <t>PAGO DE FACTURA NO. 981, CORRESPONDIENTE AL PROCESO NO. PROPEEP-DAF-CM-2025-0002, CONVOCADO PARA SERVICIO DE PUBLICIDAD EN MEDIOS IMPRESOS, SEGUN DOCUMENTACION ANEXA.</t>
  </si>
  <si>
    <t>PAGO FACTURA NO.5428, CORRESPONDIENTE AL PROCESO NO.PROPEEP-CCC-PEPU-2025-0004, CONVOCADO PARA EL SERVICIO DE MANTENIMIENTO PREVENTIVO Y CORRECTIVO DE LOS VEHICULOS MARCA CHEVROLET, BAJO GARANTIA DEL CONCESIONARIO, SEGÚN DOCUMENTACION ANEXA.</t>
  </si>
  <si>
    <t>PAGO FACTURA NO.5312, CORRESPONDIENTE AL PROCESO NO.PROPEEP-CCC-PEPU-2025-0004, CONVOCADO PARA EL SERVICIO DE MANTENIMIENTO PREVENTIVO Y CORRECTIVO DE LOS VEHICULOS MARCA CHEVROLET, BAJO GARANTIA DEL CONCESIONARIO, SEGÚN DOCUMENTACION ANEXA.</t>
  </si>
  <si>
    <t>PAGO FACTURA NO.5243, CORRESPONDIENTE AL PROCESO NO.PROPEEP-CCC-PEPU-2025-0004, CONVOCADO PARA EL SERVICIO DE MANTENIMIENTO PREVENTIVO Y CORRECTIVO DE LOS VEHICULOS MARCA CHEVROLET, BAJO GARANTIA DEL CONCESIONARIO, SEGÚN DOCUMENTACION ANEXA.</t>
  </si>
  <si>
    <t xml:space="preserve">E450000000981    </t>
  </si>
  <si>
    <t xml:space="preserve">E450000000985  </t>
  </si>
  <si>
    <t>PAGO DE FACTURA NO. 985, CORRESPONDIENTE AL PROCESO NO. PROPEEP-DAF-CM-2025-0002, CONVOCADO PARA SERVICIO DE PUBLICIDAD EN MEDIOS IMPRESOS, SEGUN DOCUMENTACION ANEXA.</t>
  </si>
  <si>
    <t xml:space="preserve">PALMA MAGNA, SRL    </t>
  </si>
  <si>
    <t>DAF/CAD-39</t>
  </si>
  <si>
    <t>NUEVA EDITORA LA INFORMACION C POR A</t>
  </si>
  <si>
    <t>E450000000009</t>
  </si>
  <si>
    <t>PAGO FACTURA NO.9, CORRESDPONDIENTE AL PROCESO NO. PROPEEP-DAF-CM-2025-0009, SEGUNDA CONVOCATORIA PARA CONTRATACION DE DOS PERIODICOS DE CIRCULACION NACIONAL, PARA LA COLOCACION DE AVISOS INSTITUCIONALES, SEGUN DOCUMENTACION ANEXA.</t>
  </si>
  <si>
    <t>PAGO DEL 20% DE ANTICIPO, CORRESPONDIENTE AL PROCESO NO.PROPEEP-MAE-PEEN-2025-0001, PARA LA CONTRATACION DE ADQUISICION RACIONES ALIMENTICIAS, ELECTRODOMESTICOS Y ENSERES DEL HOGAR PARA SER DISTRIBUIDAS EN LABORES DE RESCATE DENTRO DE ZONAS AFECTADAS POR TORMENTA MELISDSA, AMPARADO EN EL DECRETO NO.627-25, LOTE 1, SEGUN DOCUMENTACION ANEXA.</t>
  </si>
  <si>
    <t xml:space="preserve">MEDITERRANEO INVESTMENTS SRL                                     </t>
  </si>
  <si>
    <t>PAGO DE FACTURA NO.129, CORRESPONDIENTE AL PROCESO NO. PROPEEP-CCC-CP-2025-0024, CONVOCADO PARA LA ADQUISICION DE PROTEINAS EN POLVO ADULTOS Y ENVEJECIENTES PARA SER DISTRIBUIDOS EN LAS JORNADAS DE INCLUSION SOCIAL PRIMERO TU DIRIGIDO A MIPYMES LOTE 1, CANTIDAD 2,250, SEGUN DOCUMENTACION ANEXA.</t>
  </si>
  <si>
    <t xml:space="preserve">E450000000129  </t>
  </si>
  <si>
    <t xml:space="preserve">MAGNA MOTORS, S.A    </t>
  </si>
  <si>
    <t xml:space="preserve">E450000002411  </t>
  </si>
  <si>
    <t xml:space="preserve">E450000002412 </t>
  </si>
  <si>
    <t xml:space="preserve">E450000002477 </t>
  </si>
  <si>
    <t xml:space="preserve">E450000002564     </t>
  </si>
  <si>
    <t>Pago facturas No. 2411, Correspondiente al proceso No.QST-CCC-PEPU-2023-0001, adenda en tiempo No.BS-0013368-2024, adenda en monto No.BS-0012688-2025, para el servicio de mantenimiento para la flotilla vehicular, según documentación anexa</t>
  </si>
  <si>
    <t>Pago facturas No. 2412, Correspondiente al proceso No.QST-CCC-PEPU-2023-0001, adenda en tiempo No.BS-0013368-2024, adenda en monto No.BS-0012688-2025, para el servicio de mantenimiento para la flotilla vehicular, según documentación anexa</t>
  </si>
  <si>
    <t>Pago facturas No.  2477,Correspondiente al proceso No.QST-CCC-PEPU-2023-0001, adenda en tiempo No.BS-0013368-2024, adenda en monto No.BS-0012688-2025, para el servicio de mantenimiento para la flotilla vehicular, según documentación anexa</t>
  </si>
  <si>
    <t>Pago facturas No.  2564 Correspondiente al proceso No.QST-CCC-PEPU-2023-0001, adenda en tiempo No.BS-0013368-2024, adenda en monto No.BS-0012688-2025, para el servicio de mantenimiento para la flotilla vehicular, según documentación anexa</t>
  </si>
  <si>
    <t xml:space="preserve">OCP-FCR-4113      </t>
  </si>
  <si>
    <t>PAGO FACTURA NO. 4169, CORRESPONDIENTE A LA ORDEN DE SERVICIO NO. 001/26, PARA EL PAGO DE HOSPEDAJE, SEGUN DOCUMENTACION ANEXA.</t>
  </si>
  <si>
    <t>JCID GROUP SRL</t>
  </si>
  <si>
    <t>B1500000012</t>
  </si>
  <si>
    <t>PAGO FACTURA NO.12, CORRESPONDIENTE AL PROCESO NO.PROPEEP-DAF-CD-2025-0107, PARA LA CONTRATACION DE SERVICIO DE AGRIMESURA EN EL MONUMENTO A LA BATALLA DEL NUMERO, MUNICIPIO LA CHARCA CANTIDAD 2,250.00, SEGÚN DOCUMENTACION ANEXA.</t>
  </si>
  <si>
    <t>ALBEPMED SRL</t>
  </si>
  <si>
    <t>B1500000134</t>
  </si>
  <si>
    <t>PAGO FACTURA NO.134, CORRESPONDIENTE AL PROCESO NO .PROPEEP-CCC-CP-2025-0032, CONVOCADO PARA LA ADQUISICION KITS CANASTILLAS PARA EMBARAZADAS, PARA SER DONADASS EN LAS ACTIVIDADES DE LA INSTITUCION , LOTE 2, SEGÚN DOCUMENTACION ANEXA.</t>
  </si>
  <si>
    <t>MODERCA RENT A CAR SRL</t>
  </si>
  <si>
    <t>B1500000290</t>
  </si>
  <si>
    <t>PAGO FACTURA NO.290, CORRESPONDIENTE AL PROCESO NO.PROPEEP-DAF-CM-2025-0002, CONVOCADO PARA LA CONTRATACION DE SERVICIOS DE ALQUILER DE VEHICULO EJECUTIVO PARA USO INSTITUCIONAL, SEGÚN DOCUMENTACION ANEXA.</t>
  </si>
  <si>
    <t>JARDIN ILUSIONES SRL</t>
  </si>
  <si>
    <t>B1500004368</t>
  </si>
  <si>
    <t>B1500004382</t>
  </si>
  <si>
    <t>B1500004406</t>
  </si>
  <si>
    <t>PAGO FACTURA NO.4368 , CORRESPONDIENTE AL PROCESO NO. PROPEEP-DAF-CD-2025-0064, CONVOCADO PARA LA ADQUISICION DE ARREGLOS FLORALES PARA USO INSTITUCIONAL, DIRIGIDO A MIPYMES MUJER, SEGÚN DOCUMENTACION ANEXA.</t>
  </si>
  <si>
    <t>PAGO FACTURA NO.4382 , CORRESPONDIENTE AL PROCESO NO. PROPEEP-DAF-CD-2025-0064, CONVOCADO PARA LA ADQUISICION DE ARREGLOS FLORALES PARA USO INSTITUCIONAL, DIRIGIDO A MIPYMES MUJER, SEGÚN DOCUMENTACION ANEXA.</t>
  </si>
  <si>
    <t>PAGO FACTURA NO.4406 , CORRESPONDIENTE AL PROCESO NO. PROPEEP-DAF-CD-2025-0064, CONVOCADO PARA LA ADQUISICION DE ARREGLOS FLORALES PARA USO INSTITUCIONAL, DIRIGIDO A MIPYMES MUJER, SEGÚN DOCUMENTACION ANEXA.</t>
  </si>
  <si>
    <t>E450000112135</t>
  </si>
  <si>
    <t>COMPAÑIA DOMINICANA DE TELEFONOS, SA</t>
  </si>
  <si>
    <t>PAGO FACTURA NO. 2135, CORRESPONDIENTE AL PAGO SERVICIO DE WIFI DE LA INSTITUCION DEL MES DE FEBRERO 2026, SEGUN DOCUMENTACION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</si>
</sst>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21252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5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/>
    </xf>
    <xf numFmtId="43" fontId="0" fillId="0" borderId="0" xfId="4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24" fillId="6" borderId="14" xfId="0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center" vertical="center"/>
    </xf>
    <xf numFmtId="166" fontId="19" fillId="5" borderId="3" xfId="0" applyNumberFormat="1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vertical="center" wrapText="1"/>
    </xf>
    <xf numFmtId="4" fontId="8" fillId="5" borderId="3" xfId="0" applyNumberFormat="1" applyFont="1" applyFill="1" applyBorder="1" applyAlignment="1">
      <alignment vertical="center" wrapText="1"/>
    </xf>
    <xf numFmtId="43" fontId="8" fillId="5" borderId="3" xfId="4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19" fillId="5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left" vertical="center" wrapText="1"/>
    </xf>
    <xf numFmtId="43" fontId="8" fillId="5" borderId="3" xfId="0" applyNumberFormat="1" applyFont="1" applyFill="1" applyBorder="1" applyAlignment="1">
      <alignment horizontal="right" vertical="center"/>
    </xf>
    <xf numFmtId="166" fontId="19" fillId="5" borderId="3" xfId="0" applyNumberFormat="1" applyFont="1" applyFill="1" applyBorder="1" applyAlignment="1">
      <alignment vertical="center" wrapText="1"/>
    </xf>
    <xf numFmtId="43" fontId="19" fillId="5" borderId="3" xfId="0" applyNumberFormat="1" applyFon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91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91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118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119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119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1745993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7306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78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79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104"/>
  <sheetViews>
    <sheetView tabSelected="1" view="pageBreakPreview" zoomScale="70" zoomScaleNormal="70" zoomScaleSheetLayoutView="70" workbookViewId="0">
      <pane ySplit="10" topLeftCell="A64" activePane="bottomLeft" state="frozen"/>
      <selection pane="bottomLeft" activeCell="N68" sqref="N68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21.7109375" style="78" customWidth="1"/>
    <col min="5" max="5" width="12.5703125" customWidth="1"/>
    <col min="6" max="6" width="44.28515625" style="81" customWidth="1"/>
    <col min="7" max="7" width="125" style="45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.75">
      <c r="A7" s="104" t="s">
        <v>67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ht="15.75">
      <c r="A8" s="103" t="s">
        <v>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1" ht="15" customHeight="1" thickBot="1">
      <c r="A9" s="103" t="s">
        <v>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ht="32.25" thickBot="1">
      <c r="A10" s="59" t="s">
        <v>3</v>
      </c>
      <c r="B10" s="60" t="s">
        <v>4</v>
      </c>
      <c r="C10" s="60" t="s">
        <v>5</v>
      </c>
      <c r="D10" s="60" t="s">
        <v>6</v>
      </c>
      <c r="E10" s="60" t="s">
        <v>7</v>
      </c>
      <c r="F10" s="80" t="s">
        <v>8</v>
      </c>
      <c r="G10" s="61" t="s">
        <v>9</v>
      </c>
      <c r="H10" s="60" t="s">
        <v>10</v>
      </c>
      <c r="I10" s="60" t="s">
        <v>11</v>
      </c>
      <c r="J10" s="60" t="s">
        <v>12</v>
      </c>
      <c r="K10" s="62" t="s">
        <v>13</v>
      </c>
    </row>
    <row r="11" spans="1:11" s="49" customFormat="1" ht="18.75" customHeight="1">
      <c r="A11" s="53">
        <v>1</v>
      </c>
      <c r="B11" s="51">
        <v>44897</v>
      </c>
      <c r="C11" s="54">
        <v>45291</v>
      </c>
      <c r="D11" s="55" t="s">
        <v>34</v>
      </c>
      <c r="E11" s="55">
        <v>100</v>
      </c>
      <c r="F11" s="56" t="s">
        <v>35</v>
      </c>
      <c r="G11" s="52" t="s">
        <v>36</v>
      </c>
      <c r="H11" s="57">
        <v>7035376.6900000004</v>
      </c>
      <c r="I11" s="58">
        <v>0</v>
      </c>
      <c r="J11" s="57">
        <f>+H11-I11</f>
        <v>7035376.6900000004</v>
      </c>
      <c r="K11" s="55" t="s">
        <v>30</v>
      </c>
    </row>
    <row r="12" spans="1:11" s="49" customFormat="1" ht="23.25" customHeight="1">
      <c r="A12" s="53">
        <v>2</v>
      </c>
      <c r="B12" s="35">
        <v>44897</v>
      </c>
      <c r="C12" s="39">
        <v>45291</v>
      </c>
      <c r="D12" s="36" t="s">
        <v>37</v>
      </c>
      <c r="E12" s="36">
        <v>101</v>
      </c>
      <c r="F12" s="41" t="s">
        <v>35</v>
      </c>
      <c r="G12" s="42" t="s">
        <v>36</v>
      </c>
      <c r="H12" s="46">
        <v>4124841.37</v>
      </c>
      <c r="I12" s="47">
        <v>0</v>
      </c>
      <c r="J12" s="46">
        <f t="shared" ref="J12:J18" si="0">+H12-I12</f>
        <v>4124841.37</v>
      </c>
      <c r="K12" s="36" t="s">
        <v>30</v>
      </c>
    </row>
    <row r="13" spans="1:11" s="94" customFormat="1" ht="30">
      <c r="A13" s="89">
        <v>3</v>
      </c>
      <c r="B13" s="68">
        <v>44946</v>
      </c>
      <c r="C13" s="69">
        <v>45291</v>
      </c>
      <c r="D13" s="79" t="s">
        <v>38</v>
      </c>
      <c r="E13" s="79">
        <v>4</v>
      </c>
      <c r="F13" s="90" t="s">
        <v>39</v>
      </c>
      <c r="G13" s="91" t="s">
        <v>40</v>
      </c>
      <c r="H13" s="92">
        <v>1338453.8</v>
      </c>
      <c r="I13" s="93">
        <v>0</v>
      </c>
      <c r="J13" s="92">
        <f t="shared" si="0"/>
        <v>1338453.8</v>
      </c>
      <c r="K13" s="79" t="s">
        <v>30</v>
      </c>
    </row>
    <row r="14" spans="1:11" s="94" customFormat="1" ht="15">
      <c r="A14" s="89">
        <v>4</v>
      </c>
      <c r="B14" s="68">
        <v>45042</v>
      </c>
      <c r="C14" s="69">
        <v>45291</v>
      </c>
      <c r="D14" s="79" t="s">
        <v>41</v>
      </c>
      <c r="E14" s="79">
        <v>1</v>
      </c>
      <c r="F14" s="90" t="s">
        <v>42</v>
      </c>
      <c r="G14" s="95" t="s">
        <v>43</v>
      </c>
      <c r="H14" s="92">
        <v>17700</v>
      </c>
      <c r="I14" s="93">
        <v>0</v>
      </c>
      <c r="J14" s="92">
        <f t="shared" si="0"/>
        <v>17700</v>
      </c>
      <c r="K14" s="79" t="s">
        <v>30</v>
      </c>
    </row>
    <row r="15" spans="1:11" s="94" customFormat="1" ht="15">
      <c r="A15" s="89">
        <v>5</v>
      </c>
      <c r="B15" s="68">
        <v>45089</v>
      </c>
      <c r="C15" s="69">
        <v>45291</v>
      </c>
      <c r="D15" s="79" t="s">
        <v>21</v>
      </c>
      <c r="E15" s="79">
        <v>447</v>
      </c>
      <c r="F15" s="71" t="s">
        <v>22</v>
      </c>
      <c r="G15" s="96" t="s">
        <v>23</v>
      </c>
      <c r="H15" s="97">
        <v>833273.65</v>
      </c>
      <c r="I15" s="97">
        <v>0</v>
      </c>
      <c r="J15" s="92">
        <f t="shared" si="0"/>
        <v>833273.65</v>
      </c>
      <c r="K15" s="79" t="s">
        <v>30</v>
      </c>
    </row>
    <row r="16" spans="1:11" s="94" customFormat="1" ht="15">
      <c r="A16" s="89">
        <v>6</v>
      </c>
      <c r="B16" s="68">
        <v>45113</v>
      </c>
      <c r="C16" s="69">
        <v>45291</v>
      </c>
      <c r="D16" s="79" t="s">
        <v>24</v>
      </c>
      <c r="E16" s="79">
        <v>453</v>
      </c>
      <c r="F16" s="90" t="s">
        <v>22</v>
      </c>
      <c r="G16" s="98" t="s">
        <v>23</v>
      </c>
      <c r="H16" s="99">
        <v>833273.65</v>
      </c>
      <c r="I16" s="99">
        <v>0</v>
      </c>
      <c r="J16" s="92">
        <f t="shared" si="0"/>
        <v>833273.65</v>
      </c>
      <c r="K16" s="79" t="s">
        <v>30</v>
      </c>
    </row>
    <row r="17" spans="1:11" s="94" customFormat="1" ht="15">
      <c r="A17" s="89">
        <v>7</v>
      </c>
      <c r="B17" s="68">
        <v>45156</v>
      </c>
      <c r="C17" s="69">
        <v>45291</v>
      </c>
      <c r="D17" s="79" t="s">
        <v>25</v>
      </c>
      <c r="E17" s="79">
        <v>466</v>
      </c>
      <c r="F17" s="90" t="s">
        <v>22</v>
      </c>
      <c r="G17" s="98" t="s">
        <v>23</v>
      </c>
      <c r="H17" s="99">
        <v>833273.65</v>
      </c>
      <c r="I17" s="99">
        <v>0</v>
      </c>
      <c r="J17" s="92">
        <f t="shared" si="0"/>
        <v>833273.65</v>
      </c>
      <c r="K17" s="79" t="s">
        <v>30</v>
      </c>
    </row>
    <row r="18" spans="1:11" s="94" customFormat="1" ht="15">
      <c r="A18" s="89">
        <v>8</v>
      </c>
      <c r="B18" s="68">
        <v>45197</v>
      </c>
      <c r="C18" s="69">
        <v>45291</v>
      </c>
      <c r="D18" s="79" t="s">
        <v>26</v>
      </c>
      <c r="E18" s="79">
        <v>478</v>
      </c>
      <c r="F18" s="90" t="s">
        <v>22</v>
      </c>
      <c r="G18" s="98" t="s">
        <v>23</v>
      </c>
      <c r="H18" s="99">
        <v>833273.65</v>
      </c>
      <c r="I18" s="99">
        <v>0</v>
      </c>
      <c r="J18" s="92">
        <f t="shared" si="0"/>
        <v>833273.65</v>
      </c>
      <c r="K18" s="79" t="s">
        <v>30</v>
      </c>
    </row>
    <row r="19" spans="1:11" s="100" customFormat="1" ht="30">
      <c r="A19" s="89">
        <v>9</v>
      </c>
      <c r="B19" s="68">
        <v>45483</v>
      </c>
      <c r="C19" s="69">
        <v>45657</v>
      </c>
      <c r="D19" s="79" t="s">
        <v>44</v>
      </c>
      <c r="E19" s="70">
        <v>1654</v>
      </c>
      <c r="F19" s="71" t="s">
        <v>45</v>
      </c>
      <c r="G19" s="71" t="s">
        <v>46</v>
      </c>
      <c r="H19" s="72">
        <v>99000</v>
      </c>
      <c r="I19" s="73">
        <v>0</v>
      </c>
      <c r="J19" s="92">
        <f>+H19-I19</f>
        <v>99000</v>
      </c>
      <c r="K19" s="79" t="s">
        <v>30</v>
      </c>
    </row>
    <row r="20" spans="1:11" s="100" customFormat="1" ht="30">
      <c r="A20" s="89">
        <v>10</v>
      </c>
      <c r="B20" s="68">
        <v>45586</v>
      </c>
      <c r="C20" s="69">
        <v>45657</v>
      </c>
      <c r="D20" s="79" t="s">
        <v>47</v>
      </c>
      <c r="E20" s="70">
        <v>5</v>
      </c>
      <c r="F20" s="71" t="s">
        <v>48</v>
      </c>
      <c r="G20" s="71" t="s">
        <v>49</v>
      </c>
      <c r="H20" s="72">
        <v>15576</v>
      </c>
      <c r="I20" s="73">
        <v>0</v>
      </c>
      <c r="J20" s="92">
        <f t="shared" ref="J20" si="1">+H20-I20</f>
        <v>15576</v>
      </c>
      <c r="K20" s="79" t="s">
        <v>30</v>
      </c>
    </row>
    <row r="21" spans="1:11" s="100" customFormat="1" ht="45">
      <c r="A21" s="89">
        <v>11</v>
      </c>
      <c r="B21" s="68">
        <v>45824</v>
      </c>
      <c r="C21" s="69">
        <v>46022</v>
      </c>
      <c r="D21" s="79" t="s">
        <v>53</v>
      </c>
      <c r="E21" s="70">
        <v>887</v>
      </c>
      <c r="F21" s="71" t="s">
        <v>52</v>
      </c>
      <c r="G21" s="71" t="s">
        <v>54</v>
      </c>
      <c r="H21" s="72">
        <v>54270</v>
      </c>
      <c r="I21" s="73"/>
      <c r="J21" s="92">
        <f t="shared" ref="J21" si="2">+H21</f>
        <v>54270</v>
      </c>
      <c r="K21" s="79" t="s">
        <v>30</v>
      </c>
    </row>
    <row r="22" spans="1:11" s="74" customFormat="1" ht="30">
      <c r="A22" s="89">
        <v>12</v>
      </c>
      <c r="B22" s="68">
        <v>45961</v>
      </c>
      <c r="C22" s="69">
        <v>46022</v>
      </c>
      <c r="D22" s="79" t="s">
        <v>57</v>
      </c>
      <c r="E22" s="70">
        <v>422</v>
      </c>
      <c r="F22" s="71" t="s">
        <v>56</v>
      </c>
      <c r="G22" s="71" t="s">
        <v>58</v>
      </c>
      <c r="H22" s="72">
        <v>71457.75</v>
      </c>
      <c r="I22" s="73"/>
      <c r="J22" s="72">
        <f t="shared" ref="J22:J23" si="3">+H22</f>
        <v>71457.75</v>
      </c>
      <c r="K22" s="79" t="s">
        <v>30</v>
      </c>
    </row>
    <row r="23" spans="1:11" s="74" customFormat="1" ht="30">
      <c r="A23" s="89">
        <v>13</v>
      </c>
      <c r="B23" s="68">
        <v>45961</v>
      </c>
      <c r="C23" s="69">
        <v>46022</v>
      </c>
      <c r="D23" s="79" t="s">
        <v>55</v>
      </c>
      <c r="E23" s="70">
        <v>425</v>
      </c>
      <c r="F23" s="71" t="s">
        <v>56</v>
      </c>
      <c r="G23" s="71" t="s">
        <v>59</v>
      </c>
      <c r="H23" s="72">
        <v>40832.720000000001</v>
      </c>
      <c r="I23" s="73"/>
      <c r="J23" s="72">
        <f t="shared" si="3"/>
        <v>40832.720000000001</v>
      </c>
      <c r="K23" s="79" t="s">
        <v>30</v>
      </c>
    </row>
    <row r="24" spans="1:11" s="74" customFormat="1" ht="40.5" customHeight="1">
      <c r="A24" s="89">
        <v>14</v>
      </c>
      <c r="B24" s="68">
        <v>46010</v>
      </c>
      <c r="C24" s="69">
        <v>46022</v>
      </c>
      <c r="D24" s="36" t="s">
        <v>61</v>
      </c>
      <c r="E24" s="70">
        <v>10</v>
      </c>
      <c r="F24" s="71" t="s">
        <v>60</v>
      </c>
      <c r="G24" s="71" t="s">
        <v>62</v>
      </c>
      <c r="H24" s="72">
        <v>99704.1</v>
      </c>
      <c r="I24" s="73"/>
      <c r="J24" s="72">
        <f t="shared" ref="J24" si="4">+H24</f>
        <v>99704.1</v>
      </c>
      <c r="K24" s="75" t="s">
        <v>30</v>
      </c>
    </row>
    <row r="25" spans="1:11" s="74" customFormat="1" ht="45">
      <c r="A25" s="89">
        <v>15</v>
      </c>
      <c r="B25" s="68">
        <v>46045</v>
      </c>
      <c r="C25" s="69">
        <v>46387</v>
      </c>
      <c r="D25" s="36" t="s">
        <v>64</v>
      </c>
      <c r="E25" s="70">
        <v>17</v>
      </c>
      <c r="F25" s="71" t="s">
        <v>65</v>
      </c>
      <c r="G25" s="71" t="s">
        <v>66</v>
      </c>
      <c r="H25" s="72">
        <v>59000</v>
      </c>
      <c r="I25" s="73"/>
      <c r="J25" s="72">
        <f t="shared" ref="J25:J69" si="5">+H25</f>
        <v>59000</v>
      </c>
      <c r="K25" s="75" t="s">
        <v>30</v>
      </c>
    </row>
    <row r="26" spans="1:11" s="74" customFormat="1" ht="45">
      <c r="A26" s="89">
        <v>16</v>
      </c>
      <c r="B26" s="68">
        <v>46066</v>
      </c>
      <c r="C26" s="69">
        <v>46387</v>
      </c>
      <c r="D26" s="36" t="s">
        <v>69</v>
      </c>
      <c r="E26" s="70">
        <v>445</v>
      </c>
      <c r="F26" s="71" t="s">
        <v>68</v>
      </c>
      <c r="G26" s="71" t="s">
        <v>72</v>
      </c>
      <c r="H26" s="72">
        <v>1052217.8</v>
      </c>
      <c r="I26" s="73"/>
      <c r="J26" s="72">
        <f t="shared" si="5"/>
        <v>1052217.8</v>
      </c>
      <c r="K26" s="75" t="s">
        <v>30</v>
      </c>
    </row>
    <row r="27" spans="1:11" s="74" customFormat="1" ht="45">
      <c r="A27" s="89">
        <v>17</v>
      </c>
      <c r="B27" s="68">
        <v>46066</v>
      </c>
      <c r="C27" s="69">
        <v>46387</v>
      </c>
      <c r="D27" s="36" t="s">
        <v>71</v>
      </c>
      <c r="E27" s="70">
        <v>223</v>
      </c>
      <c r="F27" s="71" t="s">
        <v>70</v>
      </c>
      <c r="G27" s="71" t="s">
        <v>73</v>
      </c>
      <c r="H27" s="72">
        <v>2218180</v>
      </c>
      <c r="I27" s="73"/>
      <c r="J27" s="72">
        <f t="shared" si="5"/>
        <v>2218180</v>
      </c>
      <c r="K27" s="75" t="s">
        <v>30</v>
      </c>
    </row>
    <row r="28" spans="1:11" s="74" customFormat="1" ht="45">
      <c r="A28" s="89">
        <v>18</v>
      </c>
      <c r="B28" s="68">
        <v>46066</v>
      </c>
      <c r="C28" s="69">
        <v>46387</v>
      </c>
      <c r="D28" s="36" t="s">
        <v>74</v>
      </c>
      <c r="E28" s="70">
        <v>90</v>
      </c>
      <c r="F28" s="71" t="s">
        <v>75</v>
      </c>
      <c r="G28" s="71" t="s">
        <v>76</v>
      </c>
      <c r="H28" s="72">
        <v>1476181.27</v>
      </c>
      <c r="I28" s="73"/>
      <c r="J28" s="72">
        <f t="shared" si="5"/>
        <v>1476181.27</v>
      </c>
      <c r="K28" s="75" t="s">
        <v>30</v>
      </c>
    </row>
    <row r="29" spans="1:11" s="74" customFormat="1" ht="30">
      <c r="A29" s="89">
        <v>19</v>
      </c>
      <c r="B29" s="68">
        <v>46066</v>
      </c>
      <c r="C29" s="69">
        <v>46387</v>
      </c>
      <c r="D29" s="36" t="s">
        <v>78</v>
      </c>
      <c r="E29" s="70">
        <v>4169</v>
      </c>
      <c r="F29" s="71" t="s">
        <v>77</v>
      </c>
      <c r="G29" s="71" t="s">
        <v>164</v>
      </c>
      <c r="H29" s="72">
        <v>2072678.3999999999</v>
      </c>
      <c r="I29" s="73"/>
      <c r="J29" s="72">
        <f t="shared" si="5"/>
        <v>2072678.3999999999</v>
      </c>
      <c r="K29" s="75" t="s">
        <v>30</v>
      </c>
    </row>
    <row r="30" spans="1:11" s="74" customFormat="1" ht="30">
      <c r="A30" s="89">
        <v>20</v>
      </c>
      <c r="B30" s="68">
        <v>46066</v>
      </c>
      <c r="C30" s="69">
        <v>46387</v>
      </c>
      <c r="D30" s="36" t="s">
        <v>163</v>
      </c>
      <c r="E30" s="70">
        <v>4113</v>
      </c>
      <c r="F30" s="71" t="s">
        <v>77</v>
      </c>
      <c r="G30" s="71" t="s">
        <v>79</v>
      </c>
      <c r="H30" s="72">
        <v>1208775.04</v>
      </c>
      <c r="I30" s="73"/>
      <c r="J30" s="72">
        <f t="shared" si="5"/>
        <v>1208775.04</v>
      </c>
      <c r="K30" s="75" t="s">
        <v>30</v>
      </c>
    </row>
    <row r="31" spans="1:11" s="74" customFormat="1" ht="45">
      <c r="A31" s="89">
        <v>21</v>
      </c>
      <c r="B31" s="68">
        <v>46069</v>
      </c>
      <c r="C31" s="69">
        <v>46387</v>
      </c>
      <c r="D31" s="36" t="s">
        <v>80</v>
      </c>
      <c r="E31" s="70">
        <v>222</v>
      </c>
      <c r="F31" s="71" t="s">
        <v>70</v>
      </c>
      <c r="G31" s="71" t="s">
        <v>81</v>
      </c>
      <c r="H31" s="72">
        <v>1818180</v>
      </c>
      <c r="I31" s="73"/>
      <c r="J31" s="72">
        <f t="shared" si="5"/>
        <v>1818180</v>
      </c>
      <c r="K31" s="75" t="s">
        <v>30</v>
      </c>
    </row>
    <row r="32" spans="1:11" s="74" customFormat="1" ht="45">
      <c r="A32" s="89">
        <v>22</v>
      </c>
      <c r="B32" s="68">
        <v>46069</v>
      </c>
      <c r="C32" s="69">
        <v>46387</v>
      </c>
      <c r="D32" s="36" t="s">
        <v>83</v>
      </c>
      <c r="E32" s="70">
        <v>221</v>
      </c>
      <c r="F32" s="71" t="s">
        <v>70</v>
      </c>
      <c r="G32" s="71" t="s">
        <v>82</v>
      </c>
      <c r="H32" s="72">
        <v>1943180</v>
      </c>
      <c r="I32" s="73"/>
      <c r="J32" s="72">
        <f t="shared" si="5"/>
        <v>1943180</v>
      </c>
      <c r="K32" s="75" t="s">
        <v>30</v>
      </c>
    </row>
    <row r="33" spans="1:11" s="74" customFormat="1" ht="45">
      <c r="A33" s="89">
        <v>23</v>
      </c>
      <c r="B33" s="68">
        <v>46069</v>
      </c>
      <c r="C33" s="69">
        <v>46387</v>
      </c>
      <c r="D33" s="36" t="s">
        <v>85</v>
      </c>
      <c r="E33" s="70">
        <v>123</v>
      </c>
      <c r="F33" s="71" t="s">
        <v>84</v>
      </c>
      <c r="G33" s="71" t="s">
        <v>86</v>
      </c>
      <c r="H33" s="72">
        <v>24799.94</v>
      </c>
      <c r="I33" s="73"/>
      <c r="J33" s="72">
        <f t="shared" si="5"/>
        <v>24799.94</v>
      </c>
      <c r="K33" s="75" t="s">
        <v>30</v>
      </c>
    </row>
    <row r="34" spans="1:11" s="74" customFormat="1" ht="45">
      <c r="A34" s="89">
        <v>24</v>
      </c>
      <c r="B34" s="68">
        <v>46069</v>
      </c>
      <c r="C34" s="69">
        <v>46387</v>
      </c>
      <c r="D34" s="36" t="s">
        <v>87</v>
      </c>
      <c r="E34" s="70">
        <v>4092</v>
      </c>
      <c r="F34" s="71" t="s">
        <v>88</v>
      </c>
      <c r="G34" s="71" t="s">
        <v>90</v>
      </c>
      <c r="H34" s="72">
        <v>11500</v>
      </c>
      <c r="I34" s="73"/>
      <c r="J34" s="72">
        <f t="shared" si="5"/>
        <v>11500</v>
      </c>
      <c r="K34" s="75" t="s">
        <v>30</v>
      </c>
    </row>
    <row r="35" spans="1:11" s="74" customFormat="1" ht="45">
      <c r="A35" s="89">
        <v>25</v>
      </c>
      <c r="B35" s="68">
        <v>46069</v>
      </c>
      <c r="C35" s="69">
        <v>46387</v>
      </c>
      <c r="D35" s="36" t="s">
        <v>89</v>
      </c>
      <c r="E35" s="70">
        <v>23</v>
      </c>
      <c r="F35" s="71" t="s">
        <v>88</v>
      </c>
      <c r="G35" s="71" t="s">
        <v>91</v>
      </c>
      <c r="H35" s="72">
        <v>6650</v>
      </c>
      <c r="I35" s="73"/>
      <c r="J35" s="72">
        <f t="shared" si="5"/>
        <v>6650</v>
      </c>
      <c r="K35" s="75" t="s">
        <v>30</v>
      </c>
    </row>
    <row r="36" spans="1:11" s="74" customFormat="1" ht="45">
      <c r="A36" s="89">
        <v>26</v>
      </c>
      <c r="B36" s="68">
        <v>46069</v>
      </c>
      <c r="C36" s="69">
        <v>46387</v>
      </c>
      <c r="D36" s="36" t="s">
        <v>93</v>
      </c>
      <c r="E36" s="70">
        <v>2893</v>
      </c>
      <c r="F36" s="71" t="s">
        <v>92</v>
      </c>
      <c r="G36" s="71" t="s">
        <v>94</v>
      </c>
      <c r="H36" s="72">
        <v>80264.78</v>
      </c>
      <c r="I36" s="73"/>
      <c r="J36" s="72">
        <f t="shared" si="5"/>
        <v>80264.78</v>
      </c>
      <c r="K36" s="75" t="s">
        <v>30</v>
      </c>
    </row>
    <row r="37" spans="1:11" s="74" customFormat="1" ht="45">
      <c r="A37" s="89">
        <v>27</v>
      </c>
      <c r="B37" s="68">
        <v>46069</v>
      </c>
      <c r="C37" s="69">
        <v>46387</v>
      </c>
      <c r="D37" s="36" t="s">
        <v>95</v>
      </c>
      <c r="E37" s="70">
        <v>2845</v>
      </c>
      <c r="F37" s="71" t="s">
        <v>92</v>
      </c>
      <c r="G37" s="71" t="s">
        <v>96</v>
      </c>
      <c r="H37" s="72">
        <v>245398.7</v>
      </c>
      <c r="I37" s="73"/>
      <c r="J37" s="72">
        <f t="shared" si="5"/>
        <v>245398.7</v>
      </c>
      <c r="K37" s="75" t="s">
        <v>30</v>
      </c>
    </row>
    <row r="38" spans="1:11" s="74" customFormat="1" ht="45">
      <c r="A38" s="89">
        <v>28</v>
      </c>
      <c r="B38" s="68">
        <v>46069</v>
      </c>
      <c r="C38" s="69">
        <v>46387</v>
      </c>
      <c r="D38" s="36" t="s">
        <v>98</v>
      </c>
      <c r="E38" s="70">
        <v>23912</v>
      </c>
      <c r="F38" s="71" t="s">
        <v>97</v>
      </c>
      <c r="G38" s="71" t="s">
        <v>99</v>
      </c>
      <c r="H38" s="72">
        <v>4893.3999999999996</v>
      </c>
      <c r="I38" s="73"/>
      <c r="J38" s="72">
        <f t="shared" si="5"/>
        <v>4893.3999999999996</v>
      </c>
      <c r="K38" s="75" t="s">
        <v>30</v>
      </c>
    </row>
    <row r="39" spans="1:11" s="74" customFormat="1" ht="45">
      <c r="A39" s="89">
        <v>29</v>
      </c>
      <c r="B39" s="68">
        <v>46069</v>
      </c>
      <c r="C39" s="69">
        <v>46387</v>
      </c>
      <c r="D39" s="36" t="s">
        <v>101</v>
      </c>
      <c r="E39" s="70">
        <v>2135</v>
      </c>
      <c r="F39" s="71" t="s">
        <v>100</v>
      </c>
      <c r="G39" s="71" t="s">
        <v>102</v>
      </c>
      <c r="H39" s="72">
        <v>2494071.6</v>
      </c>
      <c r="I39" s="73"/>
      <c r="J39" s="72">
        <f t="shared" si="5"/>
        <v>2494071.6</v>
      </c>
      <c r="K39" s="75" t="s">
        <v>30</v>
      </c>
    </row>
    <row r="40" spans="1:11" s="74" customFormat="1" ht="45">
      <c r="A40" s="89">
        <v>30</v>
      </c>
      <c r="B40" s="68">
        <v>46070</v>
      </c>
      <c r="C40" s="69">
        <v>46387</v>
      </c>
      <c r="D40" s="36" t="s">
        <v>104</v>
      </c>
      <c r="E40" s="70">
        <v>60</v>
      </c>
      <c r="F40" s="71" t="s">
        <v>103</v>
      </c>
      <c r="G40" s="71" t="s">
        <v>105</v>
      </c>
      <c r="H40" s="72">
        <v>147489</v>
      </c>
      <c r="I40" s="73"/>
      <c r="J40" s="72">
        <f t="shared" si="5"/>
        <v>147489</v>
      </c>
      <c r="K40" s="75" t="s">
        <v>30</v>
      </c>
    </row>
    <row r="41" spans="1:11" s="74" customFormat="1" ht="45">
      <c r="A41" s="89">
        <v>31</v>
      </c>
      <c r="B41" s="68">
        <v>46070</v>
      </c>
      <c r="C41" s="69">
        <v>46387</v>
      </c>
      <c r="D41" s="36" t="s">
        <v>107</v>
      </c>
      <c r="E41" s="70">
        <v>112</v>
      </c>
      <c r="F41" s="71" t="s">
        <v>106</v>
      </c>
      <c r="G41" s="71" t="s">
        <v>108</v>
      </c>
      <c r="H41" s="72">
        <v>1123286.25</v>
      </c>
      <c r="I41" s="73"/>
      <c r="J41" s="72">
        <f t="shared" si="5"/>
        <v>1123286.25</v>
      </c>
      <c r="K41" s="75" t="s">
        <v>30</v>
      </c>
    </row>
    <row r="42" spans="1:11" s="74" customFormat="1" ht="35.25" customHeight="1">
      <c r="A42" s="89">
        <v>32</v>
      </c>
      <c r="B42" s="68">
        <v>46071</v>
      </c>
      <c r="C42" s="69">
        <v>46387</v>
      </c>
      <c r="D42" s="36" t="s">
        <v>110</v>
      </c>
      <c r="E42" s="70">
        <v>188</v>
      </c>
      <c r="F42" s="71" t="s">
        <v>109</v>
      </c>
      <c r="G42" s="71" t="s">
        <v>121</v>
      </c>
      <c r="H42" s="72">
        <v>82600</v>
      </c>
      <c r="I42" s="73"/>
      <c r="J42" s="72">
        <f t="shared" si="5"/>
        <v>82600</v>
      </c>
      <c r="K42" s="75" t="s">
        <v>30</v>
      </c>
    </row>
    <row r="43" spans="1:11" s="74" customFormat="1" ht="45">
      <c r="A43" s="89">
        <v>33</v>
      </c>
      <c r="B43" s="68">
        <v>46071</v>
      </c>
      <c r="C43" s="69">
        <v>46387</v>
      </c>
      <c r="D43" s="36" t="s">
        <v>112</v>
      </c>
      <c r="E43" s="70">
        <v>63</v>
      </c>
      <c r="F43" s="71" t="s">
        <v>111</v>
      </c>
      <c r="G43" s="71" t="s">
        <v>122</v>
      </c>
      <c r="H43" s="72">
        <v>1751215.7</v>
      </c>
      <c r="I43" s="73"/>
      <c r="J43" s="72">
        <f t="shared" si="5"/>
        <v>1751215.7</v>
      </c>
      <c r="K43" s="75" t="s">
        <v>30</v>
      </c>
    </row>
    <row r="44" spans="1:11" s="74" customFormat="1" ht="45">
      <c r="A44" s="89">
        <v>34</v>
      </c>
      <c r="B44" s="68">
        <v>46071</v>
      </c>
      <c r="C44" s="69">
        <v>46387</v>
      </c>
      <c r="D44" s="36" t="s">
        <v>115</v>
      </c>
      <c r="E44" s="70">
        <v>2239</v>
      </c>
      <c r="F44" s="71" t="s">
        <v>113</v>
      </c>
      <c r="G44" s="71" t="s">
        <v>118</v>
      </c>
      <c r="H44" s="72">
        <v>321015.40000000002</v>
      </c>
      <c r="I44" s="73"/>
      <c r="J44" s="72">
        <f t="shared" si="5"/>
        <v>321015.40000000002</v>
      </c>
      <c r="K44" s="75" t="s">
        <v>30</v>
      </c>
    </row>
    <row r="45" spans="1:11" s="74" customFormat="1" ht="45">
      <c r="A45" s="89">
        <v>35</v>
      </c>
      <c r="B45" s="68">
        <v>46071</v>
      </c>
      <c r="C45" s="69">
        <v>46387</v>
      </c>
      <c r="D45" s="36" t="s">
        <v>116</v>
      </c>
      <c r="E45" s="70">
        <v>2118</v>
      </c>
      <c r="F45" s="71" t="s">
        <v>114</v>
      </c>
      <c r="G45" s="71" t="s">
        <v>119</v>
      </c>
      <c r="H45" s="72">
        <v>321015.40000000002</v>
      </c>
      <c r="I45" s="73"/>
      <c r="J45" s="72">
        <f t="shared" si="5"/>
        <v>321015.40000000002</v>
      </c>
      <c r="K45" s="75" t="s">
        <v>30</v>
      </c>
    </row>
    <row r="46" spans="1:11" s="74" customFormat="1" ht="45">
      <c r="A46" s="89">
        <v>36</v>
      </c>
      <c r="B46" s="68">
        <v>46071</v>
      </c>
      <c r="C46" s="69">
        <v>46387</v>
      </c>
      <c r="D46" s="36" t="s">
        <v>117</v>
      </c>
      <c r="E46" s="70">
        <v>1993</v>
      </c>
      <c r="F46" s="71" t="s">
        <v>114</v>
      </c>
      <c r="G46" s="71" t="s">
        <v>120</v>
      </c>
      <c r="H46" s="72">
        <v>321015.40000000002</v>
      </c>
      <c r="I46" s="73"/>
      <c r="J46" s="72">
        <f t="shared" si="5"/>
        <v>321015.40000000002</v>
      </c>
      <c r="K46" s="75" t="s">
        <v>30</v>
      </c>
    </row>
    <row r="47" spans="1:11" s="74" customFormat="1" ht="45">
      <c r="A47" s="89">
        <v>37</v>
      </c>
      <c r="B47" s="68">
        <v>46072</v>
      </c>
      <c r="C47" s="69">
        <v>46387</v>
      </c>
      <c r="D47" s="36" t="s">
        <v>124</v>
      </c>
      <c r="E47" s="70">
        <v>3</v>
      </c>
      <c r="F47" s="71" t="s">
        <v>123</v>
      </c>
      <c r="G47" s="71" t="s">
        <v>125</v>
      </c>
      <c r="H47" s="72">
        <v>247505</v>
      </c>
      <c r="I47" s="73"/>
      <c r="J47" s="72">
        <f t="shared" si="5"/>
        <v>247505</v>
      </c>
      <c r="K47" s="75" t="s">
        <v>30</v>
      </c>
    </row>
    <row r="48" spans="1:11" s="74" customFormat="1" ht="45">
      <c r="A48" s="89">
        <v>38</v>
      </c>
      <c r="B48" s="68">
        <v>46076</v>
      </c>
      <c r="C48" s="69">
        <v>46387</v>
      </c>
      <c r="D48" s="36" t="s">
        <v>127</v>
      </c>
      <c r="E48" s="70">
        <v>6919</v>
      </c>
      <c r="F48" s="71" t="s">
        <v>126</v>
      </c>
      <c r="G48" s="71" t="s">
        <v>128</v>
      </c>
      <c r="H48" s="72">
        <v>36875</v>
      </c>
      <c r="I48" s="73"/>
      <c r="J48" s="72">
        <f t="shared" si="5"/>
        <v>36875</v>
      </c>
      <c r="K48" s="75" t="s">
        <v>30</v>
      </c>
    </row>
    <row r="49" spans="1:11" s="74" customFormat="1" ht="45">
      <c r="A49" s="89">
        <v>39</v>
      </c>
      <c r="B49" s="68">
        <v>46076</v>
      </c>
      <c r="C49" s="69">
        <v>46387</v>
      </c>
      <c r="D49" s="36" t="s">
        <v>129</v>
      </c>
      <c r="E49" s="70">
        <v>986</v>
      </c>
      <c r="F49" s="71" t="s">
        <v>130</v>
      </c>
      <c r="G49" s="71" t="s">
        <v>131</v>
      </c>
      <c r="H49" s="72">
        <v>33363.79</v>
      </c>
      <c r="I49" s="73"/>
      <c r="J49" s="72">
        <f t="shared" si="5"/>
        <v>33363.79</v>
      </c>
      <c r="K49" s="75" t="s">
        <v>30</v>
      </c>
    </row>
    <row r="50" spans="1:11" s="74" customFormat="1" ht="45">
      <c r="A50" s="89">
        <v>40</v>
      </c>
      <c r="B50" s="68">
        <v>46076</v>
      </c>
      <c r="C50" s="69">
        <v>46387</v>
      </c>
      <c r="D50" s="36" t="s">
        <v>38</v>
      </c>
      <c r="E50" s="70">
        <v>4</v>
      </c>
      <c r="F50" s="71" t="s">
        <v>132</v>
      </c>
      <c r="G50" s="71" t="s">
        <v>133</v>
      </c>
      <c r="H50" s="72">
        <v>94400</v>
      </c>
      <c r="I50" s="73"/>
      <c r="J50" s="72">
        <f t="shared" si="5"/>
        <v>94400</v>
      </c>
      <c r="K50" s="75" t="s">
        <v>30</v>
      </c>
    </row>
    <row r="51" spans="1:11" s="74" customFormat="1" ht="45">
      <c r="A51" s="89">
        <v>41</v>
      </c>
      <c r="B51" s="68">
        <v>46076</v>
      </c>
      <c r="C51" s="69">
        <v>46387</v>
      </c>
      <c r="D51" s="36" t="s">
        <v>135</v>
      </c>
      <c r="E51" s="70">
        <v>5428</v>
      </c>
      <c r="F51" s="71" t="s">
        <v>134</v>
      </c>
      <c r="G51" s="71" t="s">
        <v>139</v>
      </c>
      <c r="H51" s="72">
        <v>62370.93</v>
      </c>
      <c r="I51" s="73"/>
      <c r="J51" s="72">
        <f t="shared" si="5"/>
        <v>62370.93</v>
      </c>
      <c r="K51" s="75" t="s">
        <v>30</v>
      </c>
    </row>
    <row r="52" spans="1:11" s="74" customFormat="1" ht="45">
      <c r="A52" s="89">
        <v>42</v>
      </c>
      <c r="B52" s="68">
        <v>46076</v>
      </c>
      <c r="C52" s="69">
        <v>46387</v>
      </c>
      <c r="D52" s="36" t="s">
        <v>136</v>
      </c>
      <c r="E52" s="70">
        <v>5312</v>
      </c>
      <c r="F52" s="71" t="s">
        <v>134</v>
      </c>
      <c r="G52" s="71" t="s">
        <v>140</v>
      </c>
      <c r="H52" s="72">
        <v>22225.56</v>
      </c>
      <c r="I52" s="73"/>
      <c r="J52" s="72">
        <f t="shared" si="5"/>
        <v>22225.56</v>
      </c>
      <c r="K52" s="75" t="s">
        <v>30</v>
      </c>
    </row>
    <row r="53" spans="1:11" s="74" customFormat="1" ht="45">
      <c r="A53" s="89">
        <v>43</v>
      </c>
      <c r="B53" s="68">
        <v>46076</v>
      </c>
      <c r="C53" s="69">
        <v>46387</v>
      </c>
      <c r="D53" s="36" t="s">
        <v>137</v>
      </c>
      <c r="E53" s="70">
        <v>5243</v>
      </c>
      <c r="F53" s="71" t="s">
        <v>134</v>
      </c>
      <c r="G53" s="71" t="s">
        <v>141</v>
      </c>
      <c r="H53" s="72">
        <v>23369.51</v>
      </c>
      <c r="I53" s="73"/>
      <c r="J53" s="72">
        <f t="shared" si="5"/>
        <v>23369.51</v>
      </c>
      <c r="K53" s="75" t="s">
        <v>30</v>
      </c>
    </row>
    <row r="54" spans="1:11" s="74" customFormat="1" ht="30">
      <c r="A54" s="89">
        <v>44</v>
      </c>
      <c r="B54" s="68">
        <v>46076</v>
      </c>
      <c r="C54" s="69">
        <v>46387</v>
      </c>
      <c r="D54" s="36" t="s">
        <v>142</v>
      </c>
      <c r="E54" s="70">
        <v>981</v>
      </c>
      <c r="F54" s="71" t="s">
        <v>130</v>
      </c>
      <c r="G54" s="71" t="s">
        <v>138</v>
      </c>
      <c r="H54" s="72">
        <v>100091.38</v>
      </c>
      <c r="I54" s="73"/>
      <c r="J54" s="72">
        <f t="shared" si="5"/>
        <v>100091.38</v>
      </c>
      <c r="K54" s="75" t="s">
        <v>30</v>
      </c>
    </row>
    <row r="55" spans="1:11" s="74" customFormat="1" ht="30">
      <c r="A55" s="89">
        <v>45</v>
      </c>
      <c r="B55" s="68">
        <v>46076</v>
      </c>
      <c r="C55" s="69">
        <v>46387</v>
      </c>
      <c r="D55" s="36" t="s">
        <v>143</v>
      </c>
      <c r="E55" s="70">
        <v>985</v>
      </c>
      <c r="F55" s="71" t="s">
        <v>130</v>
      </c>
      <c r="G55" s="71" t="s">
        <v>144</v>
      </c>
      <c r="H55" s="72">
        <v>100091.38</v>
      </c>
      <c r="I55" s="73"/>
      <c r="J55" s="72">
        <f t="shared" si="5"/>
        <v>100091.38</v>
      </c>
      <c r="K55" s="75" t="s">
        <v>30</v>
      </c>
    </row>
    <row r="56" spans="1:11" s="74" customFormat="1" ht="60">
      <c r="A56" s="89">
        <v>46</v>
      </c>
      <c r="B56" s="68">
        <v>46076</v>
      </c>
      <c r="C56" s="69">
        <v>46387</v>
      </c>
      <c r="D56" s="36" t="s">
        <v>146</v>
      </c>
      <c r="E56" s="70">
        <v>39</v>
      </c>
      <c r="F56" s="71" t="s">
        <v>145</v>
      </c>
      <c r="G56" s="71" t="s">
        <v>150</v>
      </c>
      <c r="H56" s="72">
        <v>1728737.89</v>
      </c>
      <c r="I56" s="73"/>
      <c r="J56" s="72">
        <f t="shared" si="5"/>
        <v>1728737.89</v>
      </c>
      <c r="K56" s="75" t="s">
        <v>30</v>
      </c>
    </row>
    <row r="57" spans="1:11" s="74" customFormat="1" ht="45">
      <c r="A57" s="89">
        <v>47</v>
      </c>
      <c r="B57" s="68">
        <v>46076</v>
      </c>
      <c r="C57" s="69">
        <v>46387</v>
      </c>
      <c r="D57" s="36" t="s">
        <v>148</v>
      </c>
      <c r="E57" s="70">
        <v>9</v>
      </c>
      <c r="F57" s="88" t="s">
        <v>147</v>
      </c>
      <c r="G57" s="71" t="s">
        <v>149</v>
      </c>
      <c r="H57" s="72">
        <v>255000.08</v>
      </c>
      <c r="I57" s="73"/>
      <c r="J57" s="72">
        <f t="shared" si="5"/>
        <v>255000.08</v>
      </c>
      <c r="K57" s="75" t="s">
        <v>30</v>
      </c>
    </row>
    <row r="58" spans="1:11" s="74" customFormat="1" ht="60">
      <c r="A58" s="89">
        <v>48</v>
      </c>
      <c r="B58" s="68">
        <v>46076</v>
      </c>
      <c r="C58" s="69">
        <v>46387</v>
      </c>
      <c r="D58" s="36" t="s">
        <v>153</v>
      </c>
      <c r="E58" s="70">
        <v>129</v>
      </c>
      <c r="F58" s="71" t="s">
        <v>151</v>
      </c>
      <c r="G58" s="71" t="s">
        <v>152</v>
      </c>
      <c r="H58" s="72">
        <v>2474460</v>
      </c>
      <c r="I58" s="73"/>
      <c r="J58" s="72">
        <f t="shared" si="5"/>
        <v>2474460</v>
      </c>
      <c r="K58" s="75" t="s">
        <v>30</v>
      </c>
    </row>
    <row r="59" spans="1:11" s="74" customFormat="1" ht="45">
      <c r="A59" s="89">
        <v>49</v>
      </c>
      <c r="B59" s="68">
        <v>46076</v>
      </c>
      <c r="C59" s="69">
        <v>46387</v>
      </c>
      <c r="D59" s="36" t="s">
        <v>155</v>
      </c>
      <c r="E59" s="70">
        <v>2411</v>
      </c>
      <c r="F59" s="71" t="s">
        <v>154</v>
      </c>
      <c r="G59" s="71" t="s">
        <v>159</v>
      </c>
      <c r="H59" s="72">
        <v>23089.41</v>
      </c>
      <c r="I59" s="73"/>
      <c r="J59" s="72">
        <f t="shared" si="5"/>
        <v>23089.41</v>
      </c>
      <c r="K59" s="75" t="s">
        <v>30</v>
      </c>
    </row>
    <row r="60" spans="1:11" s="74" customFormat="1" ht="45">
      <c r="A60" s="89">
        <v>50</v>
      </c>
      <c r="B60" s="68">
        <v>46076</v>
      </c>
      <c r="C60" s="69">
        <v>46387</v>
      </c>
      <c r="D60" s="36" t="s">
        <v>156</v>
      </c>
      <c r="E60" s="70">
        <v>2412</v>
      </c>
      <c r="F60" s="71" t="s">
        <v>154</v>
      </c>
      <c r="G60" s="71" t="s">
        <v>160</v>
      </c>
      <c r="H60" s="72">
        <v>23940.34</v>
      </c>
      <c r="I60" s="73"/>
      <c r="J60" s="72">
        <f t="shared" si="5"/>
        <v>23940.34</v>
      </c>
      <c r="K60" s="75" t="s">
        <v>30</v>
      </c>
    </row>
    <row r="61" spans="1:11" s="74" customFormat="1" ht="45">
      <c r="A61" s="89">
        <v>51</v>
      </c>
      <c r="B61" s="68">
        <v>46076</v>
      </c>
      <c r="C61" s="69">
        <v>46387</v>
      </c>
      <c r="D61" s="36" t="s">
        <v>157</v>
      </c>
      <c r="E61" s="70">
        <v>2477</v>
      </c>
      <c r="F61" s="71" t="s">
        <v>154</v>
      </c>
      <c r="G61" s="71" t="s">
        <v>161</v>
      </c>
      <c r="H61" s="72">
        <v>3097.5</v>
      </c>
      <c r="I61" s="73"/>
      <c r="J61" s="72">
        <f t="shared" si="5"/>
        <v>3097.5</v>
      </c>
      <c r="K61" s="75" t="s">
        <v>30</v>
      </c>
    </row>
    <row r="62" spans="1:11" s="74" customFormat="1" ht="45">
      <c r="A62" s="89">
        <v>52</v>
      </c>
      <c r="B62" s="68">
        <v>46076</v>
      </c>
      <c r="C62" s="69">
        <v>46387</v>
      </c>
      <c r="D62" s="36" t="s">
        <v>158</v>
      </c>
      <c r="E62" s="70">
        <v>2564</v>
      </c>
      <c r="F62" s="71" t="s">
        <v>154</v>
      </c>
      <c r="G62" s="71" t="s">
        <v>162</v>
      </c>
      <c r="H62" s="72">
        <v>85816.11</v>
      </c>
      <c r="I62" s="73"/>
      <c r="J62" s="72">
        <f t="shared" si="5"/>
        <v>85816.11</v>
      </c>
      <c r="K62" s="75" t="s">
        <v>30</v>
      </c>
    </row>
    <row r="63" spans="1:11" s="74" customFormat="1" ht="30">
      <c r="A63" s="89">
        <v>53</v>
      </c>
      <c r="B63" s="68">
        <v>46077</v>
      </c>
      <c r="C63" s="69">
        <v>46387</v>
      </c>
      <c r="D63" s="36" t="s">
        <v>181</v>
      </c>
      <c r="E63" s="70">
        <v>2135</v>
      </c>
      <c r="F63" s="71" t="s">
        <v>182</v>
      </c>
      <c r="G63" s="71" t="s">
        <v>183</v>
      </c>
      <c r="H63" s="72">
        <v>17501.330000000002</v>
      </c>
      <c r="I63" s="73"/>
      <c r="J63" s="72">
        <f t="shared" si="5"/>
        <v>17501.330000000002</v>
      </c>
      <c r="K63" s="75" t="s">
        <v>30</v>
      </c>
    </row>
    <row r="64" spans="1:11" s="74" customFormat="1" ht="45">
      <c r="A64" s="89">
        <v>54</v>
      </c>
      <c r="B64" s="68">
        <v>46078</v>
      </c>
      <c r="C64" s="69">
        <v>46387</v>
      </c>
      <c r="D64" s="36" t="s">
        <v>166</v>
      </c>
      <c r="E64" s="70">
        <v>12</v>
      </c>
      <c r="F64" s="71" t="s">
        <v>165</v>
      </c>
      <c r="G64" s="71" t="s">
        <v>167</v>
      </c>
      <c r="H64" s="72">
        <v>141600</v>
      </c>
      <c r="I64" s="73"/>
      <c r="J64" s="72">
        <f t="shared" si="5"/>
        <v>141600</v>
      </c>
      <c r="K64" s="75" t="s">
        <v>30</v>
      </c>
    </row>
    <row r="65" spans="1:11" s="74" customFormat="1" ht="45">
      <c r="A65" s="89">
        <v>55</v>
      </c>
      <c r="B65" s="68">
        <v>46078</v>
      </c>
      <c r="C65" s="69">
        <v>46387</v>
      </c>
      <c r="D65" s="36" t="s">
        <v>169</v>
      </c>
      <c r="E65" s="70">
        <v>134</v>
      </c>
      <c r="F65" s="71" t="s">
        <v>168</v>
      </c>
      <c r="G65" s="71" t="s">
        <v>170</v>
      </c>
      <c r="H65" s="72">
        <v>911956.85</v>
      </c>
      <c r="I65" s="73"/>
      <c r="J65" s="72">
        <f t="shared" si="5"/>
        <v>911956.85</v>
      </c>
      <c r="K65" s="75" t="s">
        <v>30</v>
      </c>
    </row>
    <row r="66" spans="1:11" s="74" customFormat="1" ht="45">
      <c r="A66" s="89">
        <v>56</v>
      </c>
      <c r="B66" s="68">
        <v>46078</v>
      </c>
      <c r="C66" s="69">
        <v>46387</v>
      </c>
      <c r="D66" s="36" t="s">
        <v>172</v>
      </c>
      <c r="E66" s="70">
        <v>290</v>
      </c>
      <c r="F66" s="71" t="s">
        <v>171</v>
      </c>
      <c r="G66" s="71" t="s">
        <v>173</v>
      </c>
      <c r="H66" s="72">
        <v>200718</v>
      </c>
      <c r="I66" s="73"/>
      <c r="J66" s="72">
        <f t="shared" si="5"/>
        <v>200718</v>
      </c>
      <c r="K66" s="75" t="s">
        <v>30</v>
      </c>
    </row>
    <row r="67" spans="1:11" s="74" customFormat="1" ht="45">
      <c r="A67" s="89">
        <v>57</v>
      </c>
      <c r="B67" s="68">
        <v>46078</v>
      </c>
      <c r="C67" s="69">
        <v>46387</v>
      </c>
      <c r="D67" s="36" t="s">
        <v>175</v>
      </c>
      <c r="E67" s="70">
        <v>4368</v>
      </c>
      <c r="F67" s="71" t="s">
        <v>174</v>
      </c>
      <c r="G67" s="71" t="s">
        <v>178</v>
      </c>
      <c r="H67" s="72">
        <v>19824</v>
      </c>
      <c r="I67" s="73"/>
      <c r="J67" s="72">
        <f t="shared" si="5"/>
        <v>19824</v>
      </c>
      <c r="K67" s="75" t="s">
        <v>30</v>
      </c>
    </row>
    <row r="68" spans="1:11" s="74" customFormat="1" ht="45">
      <c r="A68" s="89">
        <v>58</v>
      </c>
      <c r="B68" s="68">
        <v>46078</v>
      </c>
      <c r="C68" s="69">
        <v>46387</v>
      </c>
      <c r="D68" s="36" t="s">
        <v>176</v>
      </c>
      <c r="E68" s="70">
        <v>4382</v>
      </c>
      <c r="F68" s="71" t="s">
        <v>174</v>
      </c>
      <c r="G68" s="71" t="s">
        <v>179</v>
      </c>
      <c r="H68" s="72">
        <v>16720.599999999999</v>
      </c>
      <c r="I68" s="73"/>
      <c r="J68" s="72">
        <f t="shared" si="5"/>
        <v>16720.599999999999</v>
      </c>
      <c r="K68" s="75" t="s">
        <v>30</v>
      </c>
    </row>
    <row r="69" spans="1:11" s="74" customFormat="1" ht="45">
      <c r="A69" s="89">
        <v>59</v>
      </c>
      <c r="B69" s="68">
        <v>46078</v>
      </c>
      <c r="C69" s="69">
        <v>46387</v>
      </c>
      <c r="D69" s="36" t="s">
        <v>177</v>
      </c>
      <c r="E69" s="70">
        <v>4406</v>
      </c>
      <c r="F69" s="71" t="s">
        <v>174</v>
      </c>
      <c r="G69" s="71" t="s">
        <v>180</v>
      </c>
      <c r="H69" s="72">
        <v>40562.5</v>
      </c>
      <c r="I69" s="73"/>
      <c r="J69" s="72">
        <f t="shared" si="5"/>
        <v>40562.5</v>
      </c>
      <c r="K69" s="75" t="s">
        <v>30</v>
      </c>
    </row>
    <row r="70" spans="1:11" s="74" customFormat="1" ht="15">
      <c r="A70" s="53"/>
      <c r="B70" s="68"/>
      <c r="C70" s="69"/>
      <c r="D70" s="36"/>
      <c r="E70" s="70"/>
      <c r="F70" s="71"/>
      <c r="G70" s="71"/>
      <c r="H70" s="72"/>
      <c r="I70" s="73"/>
      <c r="J70" s="72"/>
      <c r="K70" s="75"/>
    </row>
    <row r="71" spans="1:11" s="74" customFormat="1" ht="15">
      <c r="A71" s="53"/>
      <c r="B71" s="68"/>
      <c r="C71" s="69"/>
      <c r="D71" s="36"/>
      <c r="E71" s="70"/>
      <c r="F71" s="71"/>
      <c r="G71" s="71"/>
      <c r="H71" s="72"/>
      <c r="I71" s="73"/>
      <c r="J71" s="72"/>
      <c r="K71" s="75"/>
    </row>
    <row r="72" spans="1:11" s="74" customFormat="1" ht="15">
      <c r="A72" s="53"/>
      <c r="B72" s="68"/>
      <c r="C72" s="69"/>
      <c r="D72" s="36"/>
      <c r="E72" s="70"/>
      <c r="F72" s="71"/>
      <c r="G72" s="71"/>
      <c r="H72" s="72"/>
      <c r="I72" s="73"/>
      <c r="J72" s="72"/>
      <c r="K72" s="75"/>
    </row>
    <row r="73" spans="1:11" s="74" customFormat="1" ht="15">
      <c r="A73" s="53"/>
      <c r="B73" s="68"/>
      <c r="C73" s="69"/>
      <c r="D73" s="36"/>
      <c r="E73" s="70"/>
      <c r="F73" s="71"/>
      <c r="G73" s="71"/>
      <c r="H73" s="72"/>
      <c r="I73" s="73"/>
      <c r="J73" s="72"/>
      <c r="K73" s="75"/>
    </row>
    <row r="74" spans="1:11" s="48" customFormat="1" ht="15.75" thickBot="1">
      <c r="A74" s="53"/>
      <c r="B74" s="35"/>
      <c r="C74" s="39"/>
      <c r="D74" s="36"/>
      <c r="E74" s="40"/>
      <c r="F74" s="43"/>
      <c r="G74" s="37"/>
      <c r="H74" s="38"/>
      <c r="I74" s="63"/>
      <c r="J74" s="46"/>
      <c r="K74" s="75"/>
    </row>
    <row r="75" spans="1:11" ht="24" customHeight="1" thickBot="1">
      <c r="A75" s="65" t="s">
        <v>14</v>
      </c>
      <c r="B75" s="66"/>
      <c r="C75" s="66"/>
      <c r="D75" s="77"/>
      <c r="E75" s="66"/>
      <c r="F75" s="66"/>
      <c r="G75" s="67"/>
      <c r="H75" s="50">
        <f>SUM(H11:H74)</f>
        <v>41677232.270000003</v>
      </c>
      <c r="I75" s="50">
        <f>SUM(I14:I21)</f>
        <v>0</v>
      </c>
      <c r="J75" s="50">
        <f>SUM(J11:J74)</f>
        <v>41677232.270000003</v>
      </c>
      <c r="K75" s="50"/>
    </row>
    <row r="76" spans="1:11">
      <c r="H76" s="44"/>
      <c r="J76" s="34"/>
      <c r="K76" s="87"/>
    </row>
    <row r="77" spans="1:11">
      <c r="H77" s="44"/>
      <c r="I77" s="44"/>
      <c r="J77" s="34"/>
      <c r="K77" s="87"/>
    </row>
    <row r="78" spans="1:11">
      <c r="H78" s="44"/>
      <c r="J78" s="34"/>
      <c r="K78" s="87"/>
    </row>
    <row r="79" spans="1:11">
      <c r="H79" s="44"/>
      <c r="J79" s="34"/>
    </row>
    <row r="80" spans="1:11" ht="15">
      <c r="A80" s="1"/>
      <c r="B80" s="64"/>
      <c r="C80" s="64"/>
      <c r="E80" s="1"/>
      <c r="F80" s="82"/>
      <c r="G80" s="1"/>
      <c r="H80" s="1"/>
      <c r="I80" s="1"/>
      <c r="J80" s="1"/>
      <c r="K80" s="1"/>
    </row>
    <row r="81" spans="1:11">
      <c r="A81" s="1"/>
      <c r="B81" s="101" t="s">
        <v>51</v>
      </c>
      <c r="C81" s="101"/>
      <c r="E81" s="1"/>
      <c r="F81" s="83" t="s">
        <v>50</v>
      </c>
      <c r="H81" s="1"/>
      <c r="I81" s="1"/>
      <c r="J81" s="1"/>
      <c r="K81" s="1"/>
    </row>
    <row r="82" spans="1:11" ht="18" customHeight="1">
      <c r="A82" s="1"/>
      <c r="B82" s="102" t="s">
        <v>33</v>
      </c>
      <c r="C82" s="102"/>
      <c r="E82" s="1"/>
      <c r="F82" s="84" t="s">
        <v>63</v>
      </c>
      <c r="H82" s="1"/>
      <c r="I82" s="1"/>
      <c r="J82" s="1"/>
      <c r="K82" s="1"/>
    </row>
    <row r="83" spans="1:11" ht="25.5" customHeight="1">
      <c r="B83" s="1"/>
      <c r="C83" s="1"/>
      <c r="D83" s="76"/>
      <c r="E83" s="1"/>
      <c r="F83" s="85"/>
      <c r="G83" s="1"/>
      <c r="H83" s="1"/>
      <c r="I83" s="1"/>
      <c r="J83" s="1"/>
      <c r="K83" s="1"/>
    </row>
    <row r="102" spans="6:6">
      <c r="F102" s="86"/>
    </row>
    <row r="103" spans="6:6">
      <c r="F103" s="86"/>
    </row>
    <row r="104" spans="6:6">
      <c r="F104" s="86"/>
    </row>
  </sheetData>
  <autoFilter ref="A10:K75" xr:uid="{FD513D9B-EDA3-4214-9FD1-3E3927FEBEC5}"/>
  <sortState xmlns:xlrd2="http://schemas.microsoft.com/office/spreadsheetml/2017/richdata2" ref="B11:K14">
    <sortCondition ref="B11:B14"/>
  </sortState>
  <mergeCells count="6">
    <mergeCell ref="B81:C81"/>
    <mergeCell ref="B82:C82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8" fitToHeight="5" orientation="landscape" r:id="rId1"/>
  <rowBreaks count="3" manualBreakCount="3">
    <brk id="85" min="2" max="12" man="1"/>
    <brk id="92" min="2" max="12" man="1"/>
    <brk id="118" min="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108"/>
      <c r="B1" s="109"/>
      <c r="C1" s="109"/>
      <c r="D1" s="109"/>
      <c r="E1" s="109"/>
      <c r="F1" s="109"/>
      <c r="G1" s="109"/>
      <c r="H1" s="109"/>
      <c r="I1" s="109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110" t="s">
        <v>18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11" t="s">
        <v>32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110" t="s">
        <v>19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12"/>
      <c r="B15" s="113"/>
      <c r="C15" s="113"/>
      <c r="D15" s="113"/>
      <c r="E15" s="113"/>
      <c r="F15" s="113"/>
      <c r="G15" s="113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106"/>
      <c r="H24" s="106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107" t="s">
        <v>31</v>
      </c>
      <c r="H25" s="107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105" t="s">
        <v>15</v>
      </c>
      <c r="H26" s="105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3B68C0-923F-4934-837C-F9A617D3E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2026-03-03T12:19:54Z</cp:lastPrinted>
  <dcterms:created xsi:type="dcterms:W3CDTF">2022-03-09T18:47:46Z</dcterms:created>
  <dcterms:modified xsi:type="dcterms:W3CDTF">2026-03-03T12:19:55Z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