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digepepdom.sharepoint.com/ContabilidadII/Documentos compartidos/CUENTAS POR PAGAR 2026/1.ENERO/"/>
    </mc:Choice>
  </mc:AlternateContent>
  <xr:revisionPtr revIDLastSave="2892" documentId="13_ncr:1_{75435F5F-4EB0-4A98-AFB7-F550983E2390}" xr6:coauthVersionLast="47" xr6:coauthVersionMax="47" xr10:uidLastSave="{943E377C-6077-410D-A277-C42750E0A683}"/>
  <bookViews>
    <workbookView xWindow="-120" yWindow="-120" windowWidth="29040" windowHeight="15720" xr2:uid="{00000000-000D-0000-FFFF-FFFF00000000}"/>
  </bookViews>
  <sheets>
    <sheet name="QD" sheetId="3" r:id="rId1"/>
  </sheets>
  <definedNames>
    <definedName name="_xlnm._FilterDatabase" localSheetId="0" hidden="1">QD!$A$9:$H$135</definedName>
    <definedName name="_xlnm.Print_Area" localSheetId="0">QD!$A$1:$M$158</definedName>
    <definedName name="_xlnm.Print_Titles" localSheetId="0">QD!$1:$9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31" i="3" l="1"/>
  <c r="G132" i="3"/>
  <c r="G133" i="3"/>
  <c r="G129" i="3"/>
  <c r="G120" i="3"/>
  <c r="G121" i="3"/>
  <c r="G122" i="3"/>
  <c r="G123" i="3"/>
  <c r="G124" i="3"/>
  <c r="G125" i="3"/>
  <c r="G126" i="3"/>
  <c r="G127" i="3"/>
  <c r="G128" i="3"/>
  <c r="G130" i="3"/>
  <c r="G118" i="3" l="1"/>
  <c r="G119" i="3"/>
  <c r="G111" i="3"/>
  <c r="G112" i="3"/>
  <c r="G113" i="3"/>
  <c r="G114" i="3"/>
  <c r="G115" i="3"/>
  <c r="G116" i="3"/>
  <c r="G117" i="3"/>
  <c r="G104" i="3"/>
  <c r="G105" i="3"/>
  <c r="G106" i="3"/>
  <c r="G107" i="3"/>
  <c r="G108" i="3"/>
  <c r="G109" i="3"/>
  <c r="G110" i="3"/>
  <c r="G103" i="3"/>
  <c r="G94" i="3"/>
  <c r="G95" i="3"/>
  <c r="G96" i="3"/>
  <c r="G97" i="3"/>
  <c r="G98" i="3"/>
  <c r="G99" i="3"/>
  <c r="G100" i="3"/>
  <c r="G101" i="3"/>
  <c r="G102" i="3"/>
  <c r="G91" i="3"/>
  <c r="G92" i="3"/>
  <c r="G93" i="3"/>
  <c r="G85" i="3"/>
  <c r="G86" i="3"/>
  <c r="G87" i="3"/>
  <c r="G88" i="3"/>
  <c r="G89" i="3"/>
  <c r="G90" i="3"/>
  <c r="G80" i="3"/>
  <c r="G81" i="3"/>
  <c r="G82" i="3"/>
  <c r="G83" i="3"/>
  <c r="G84" i="3"/>
  <c r="G68" i="3"/>
  <c r="G69" i="3"/>
  <c r="G70" i="3"/>
  <c r="G71" i="3"/>
  <c r="G72" i="3"/>
  <c r="G73" i="3"/>
  <c r="G74" i="3"/>
  <c r="G75" i="3"/>
  <c r="G76" i="3"/>
  <c r="G77" i="3"/>
  <c r="G78" i="3"/>
  <c r="G79" i="3"/>
  <c r="G56" i="3" l="1"/>
  <c r="G57" i="3"/>
  <c r="G58" i="3"/>
  <c r="G59" i="3"/>
  <c r="G60" i="3"/>
  <c r="G61" i="3"/>
  <c r="G62" i="3"/>
  <c r="G63" i="3"/>
  <c r="G64" i="3"/>
  <c r="G65" i="3"/>
  <c r="G66" i="3"/>
  <c r="G67" i="3"/>
  <c r="G51" i="3"/>
  <c r="G52" i="3"/>
  <c r="G53" i="3"/>
  <c r="G54" i="3"/>
  <c r="G55" i="3"/>
  <c r="G46" i="3"/>
  <c r="G47" i="3"/>
  <c r="G48" i="3"/>
  <c r="G49" i="3"/>
  <c r="G50" i="3"/>
  <c r="G36" i="3"/>
  <c r="G37" i="3"/>
  <c r="G38" i="3"/>
  <c r="G39" i="3"/>
  <c r="G40" i="3"/>
  <c r="G41" i="3"/>
  <c r="G42" i="3"/>
  <c r="G43" i="3"/>
  <c r="G44" i="3"/>
  <c r="G45" i="3"/>
  <c r="G27" i="3"/>
  <c r="G28" i="3"/>
  <c r="G29" i="3"/>
  <c r="G30" i="3"/>
  <c r="G31" i="3"/>
  <c r="G32" i="3"/>
  <c r="G33" i="3"/>
  <c r="G34" i="3"/>
  <c r="G35" i="3"/>
  <c r="G22" i="3" l="1"/>
  <c r="G23" i="3"/>
  <c r="G24" i="3"/>
  <c r="G25" i="3"/>
  <c r="G26" i="3"/>
  <c r="G11" i="3" l="1"/>
  <c r="G12" i="3"/>
  <c r="G13" i="3"/>
  <c r="G14" i="3"/>
  <c r="G15" i="3"/>
  <c r="G16" i="3"/>
  <c r="G17" i="3"/>
  <c r="G18" i="3"/>
  <c r="G19" i="3"/>
  <c r="G20" i="3"/>
  <c r="G21" i="3"/>
  <c r="G10" i="3" l="1"/>
  <c r="G134" i="3" l="1"/>
  <c r="D135" i="3" l="1"/>
  <c r="G135" i="3" l="1"/>
</calcChain>
</file>

<file path=xl/sharedStrings.xml><?xml version="1.0" encoding="utf-8"?>
<sst xmlns="http://schemas.openxmlformats.org/spreadsheetml/2006/main" count="513" uniqueCount="457">
  <si>
    <t>VALOR EN RD$</t>
  </si>
  <si>
    <t>PLAN QD</t>
  </si>
  <si>
    <t>PROVEEDOR</t>
  </si>
  <si>
    <t>CONCEPTO</t>
  </si>
  <si>
    <t>FACTURA NCF</t>
  </si>
  <si>
    <t>FECHA DE FACTURA</t>
  </si>
  <si>
    <t>MONTO FACTURADO</t>
  </si>
  <si>
    <t>TOTAL EN RD$</t>
  </si>
  <si>
    <t>Claribel Rosario</t>
  </si>
  <si>
    <t>MONTO PAGADO</t>
  </si>
  <si>
    <t>Lib.</t>
  </si>
  <si>
    <t>Analista Financiero</t>
  </si>
  <si>
    <t>Encargado Departamento Financiero</t>
  </si>
  <si>
    <t>Daniela Castillo</t>
  </si>
  <si>
    <t>Jesus Miguel Ozuna</t>
  </si>
  <si>
    <t>Directora Administrativa y Financiera.</t>
  </si>
  <si>
    <t>PAGOS A PROVEEDORES  AL 31 DE ENERO 2026</t>
  </si>
  <si>
    <t>B1500000075</t>
  </si>
  <si>
    <t>KENIA ROSA PERALTA TORRES</t>
  </si>
  <si>
    <t>PAGO FACTURA NO.75, CORRESPONDIENTE A LA ORDEN DE SERCICIO NO.041-25, PARA LOS SERVICIOS NOTARIALES REALIZADOS PARA ESTA INSTITUTCION, SEGÚN DOCUMENTACION ANEXA.</t>
  </si>
  <si>
    <t>4469-1</t>
  </si>
  <si>
    <t xml:space="preserve">B1500000201   </t>
  </si>
  <si>
    <t xml:space="preserve">TEOFILO ROSARIO MARTINEZ                  </t>
  </si>
  <si>
    <t>PAGO FACTURA NO.201, CORRESPONDIENTE AL SERVICIO NO.040-25, PARA LOS SERVICIOS NOTARIALES REALIZADOS PARA ESTA INSTITUCION, SEGÚN DOCUMENTACION ANEXA.</t>
  </si>
  <si>
    <t>4499-1</t>
  </si>
  <si>
    <t>MAGGIE HELEN CESPEDES MARMOLEJOS</t>
  </si>
  <si>
    <t>PAGO FACTURA NO.315, CORRESPONDIENTE AL SERVICIO NO.039-25, PARA LOS SERVICIOS NOTARIALES REALIZADOS PARA ESTA INSTITUCION, SEGÚN DOCUMENTACION ANEXA.</t>
  </si>
  <si>
    <t>4471-1</t>
  </si>
  <si>
    <t xml:space="preserve">B1500000315      </t>
  </si>
  <si>
    <t xml:space="preserve">JUEVENTOS SRL  </t>
  </si>
  <si>
    <t>PAGO DEL 20% DE ANTICIPO, CORRESPONDIENTE AL PROCESO NO.PROPEEP-DAF-CM-2025-0051, PARA EL SERVICIO DE CONTRATACION DE ALQUILER DE ATRACCIONES MECANICAS EN SANTO DOMINGO NORTE, DIRIGIDO A MIPYMES, SEGÚN DOCUMENTACION ANEXA.</t>
  </si>
  <si>
    <t>4475-1</t>
  </si>
  <si>
    <t>DAF/CAD-06</t>
  </si>
  <si>
    <t>GRUPO METAL Y CRISTAL SRL</t>
  </si>
  <si>
    <t>PAGO FACTURA NO.80, CORRESPONDIENTE AL PROCESO NO.PROPEEP-CCC-CP-2025-0021, CONVOCADO PARA LA CONTRATACION DE ILUMINACION PLAY VILLA NAZARET,CUBICACION #1, SEGÚN DOCUMENTACION ANEXA.</t>
  </si>
  <si>
    <t>B1500000080</t>
  </si>
  <si>
    <t>4523-1</t>
  </si>
  <si>
    <t>B1500000055</t>
  </si>
  <si>
    <t>JULIO CESAR RODRIGUEZ SANCHEZ</t>
  </si>
  <si>
    <t>PAGO FACTURA NO.55, CORRESPONDIENTE AL SERVICIO NO.047-25, PARA LOS SERVICIOS NOTARIALES REALIZADOS PARA ESTA INSTITUCION, SEGÚN DOCUMENTACION ANEXA.</t>
  </si>
  <si>
    <t>4536-1</t>
  </si>
  <si>
    <t>B1500000002</t>
  </si>
  <si>
    <t>EVENTMAGIC PRILOP SRL</t>
  </si>
  <si>
    <t>PAGO FACTURA NO.2, CORRESPONDIENTE A AL PROCESO NO.PROPEEP-DAF-CD-2025-0051, PARA LA CONTRATACION  DE SERVICIOS DE ANIMACION, PALOMITAS Y JUEGOS INFABLES PARA ACTIVIDADES Y JORNADAS DE INCLUSION SOCIAL A NIVEL NACIONAL, SEGÚN DOCUMENTACION ANEXA.</t>
  </si>
  <si>
    <t>4103-1</t>
  </si>
  <si>
    <t>B1500002834</t>
  </si>
  <si>
    <t>AUTO SERVICIO AUTOMOTRIZ INTELIGENTE RD AUTO SAI RD SRL</t>
  </si>
  <si>
    <t>PAGO FACTURA NO.2834,CORRESPONDIENTE AL PROCESO NO.PROPEEP-CCC-CP-2024-0012, ADENDA EN MONTO BS.0008789-2025, PARA LOS SERVICIOS DE MANTENIMIENTO PREVENTIVOS Y PARA LA FLOTILLA VEHICULARMINSTITUCIONAL, SEGÚN DOCUMENTACION ANEXA.</t>
  </si>
  <si>
    <t>4540-1</t>
  </si>
  <si>
    <t>B1500000086</t>
  </si>
  <si>
    <t>JUANA MARIA PEGUERO CONCEPCION</t>
  </si>
  <si>
    <t>PAGO FACTURA NO.86, CORRESPONDIENTE AL SERVICIO NO.046-25, PARA LOS SERVICIOS NOTARIALES REALIZADOS PARA ESTA INSTITUCION, SEGÚN DOCUMENTACION ANEXA.</t>
  </si>
  <si>
    <t>4532-1</t>
  </si>
  <si>
    <t>E450000000012</t>
  </si>
  <si>
    <t>MARIEL NIEVE ACEVEDO ARACENA</t>
  </si>
  <si>
    <t>PAGO FACTURA NO.12, CORRESPONDIENTE AL PROCESO NO.PROPEEP-CCC-CP-2024-0032, PARA LA CONTRATACION DE OBRAS MENORES PARA EJECUTAR LOS PREMIOS EN EL MARCO DEL CONCURSO LA MEJOR NAVIDAD, LOTE 3, SEGÚN DOCUMENTACION ANEXA.</t>
  </si>
  <si>
    <t>4528-1</t>
  </si>
  <si>
    <t>B1500000064</t>
  </si>
  <si>
    <t>ROLANDO ANTONIO SUSAÑA PEÑA</t>
  </si>
  <si>
    <t>PAGO FACTURA NO.64, CORRESPONDIENTE AL SERVICIO NO.042-25, PARA LOS SERVICIOS NOTARIALES REALIZADOS PARA ESTA INSTITUCION, SEGÚN DOCUMENTACION ANEXA.</t>
  </si>
  <si>
    <t>4515-1</t>
  </si>
  <si>
    <t xml:space="preserve">B1500000212     </t>
  </si>
  <si>
    <t xml:space="preserve">JULIO RAMON MENDEZ ROMERO                              </t>
  </si>
  <si>
    <t>PAGO FACTURA NO.212, CORRESPONDIENTE AL SERVICIO NO.043-25, PARA LOS SERVICIOS NOTARIALES REALIZADOS PARA ESTA INSTITUCION, SEGÚN DOCUMENTACION ANEXA.</t>
  </si>
  <si>
    <t>4517-1</t>
  </si>
  <si>
    <t>B1500000034</t>
  </si>
  <si>
    <t>LA REPUBLICA EN LA RADIO ITV SRL</t>
  </si>
  <si>
    <t>PAGO FACTURA NO.34, CORRESPONDIENTE AL PROCESO NO.PROPEEP-CCC-PEPB-2025-0003,PARA LA CONTRATACION DE SERVICIO DE PUBLICIDAD INSTITUCIONAL, POR UN PERIODO DE DOS MESES, SEGÚN DOCUMENTACION ANEXA.</t>
  </si>
  <si>
    <t>4387-1</t>
  </si>
  <si>
    <t>WENDY  S MUEBLES SRL</t>
  </si>
  <si>
    <t>PAGO FACTURA NO.799, CORRESPONDIENTE AL PROCESO NO. PROPEEP-DAF-CM-2025-0038, PARA LA ADQUISICION DE MOBILIARIO, EQUIPOS DE OFICINA Y ELECTRODOMESTICOS, DIRIGIDO A MIPYMES, SEGÚN DOCUMENTACION ANEXA.</t>
  </si>
  <si>
    <t>B1500000799</t>
  </si>
  <si>
    <t>4380-1</t>
  </si>
  <si>
    <t xml:space="preserve">B1500000383   </t>
  </si>
  <si>
    <t xml:space="preserve">M A CREACIONES ACRILICAS SRL                                </t>
  </si>
  <si>
    <t>PAGO FACTURA NO.383, CORRESPONDIENTE AL PROCESO NO.PROPEEP-DAF-CD-2025-0084, CONVOCADO PARA LA ADQUISICION DE ARTICULOS PROMOCIONALES PARA USO INSTITUCIONAL, SEGÚN DOCUMENTACION ANEXA.</t>
  </si>
  <si>
    <t>4452-1</t>
  </si>
  <si>
    <t xml:space="preserve">B1500000271       </t>
  </si>
  <si>
    <t xml:space="preserve">MINERVINO SRL.       </t>
  </si>
  <si>
    <t>PAGO FACTURA NO.271, CORRESPONDIENTE AL PROCESO NO. PROPEEP-DAF-CM-2024-0035, PARA LA CONTRATACION DE ADQUISICION DE FARDOS DE AGUA PARA USO INSTITUCIONAL, SEGÚN DOCUMENTACION ANEXA.</t>
  </si>
  <si>
    <t>4553-1</t>
  </si>
  <si>
    <t>B1500000038</t>
  </si>
  <si>
    <t>FIRMA DE ABOGADOS PESUSA &amp; ASOCIADOS SRL</t>
  </si>
  <si>
    <t>PAGO FACTURA NO.38, CORRESPONDIENTE AL SERVICIO NO.045-25, PARA LOS SERVICIOS NOTARIALES REALIZADOS PARA ESTA INSTITUCION, SEGÚN DOCUMENTACION ANEXA.</t>
  </si>
  <si>
    <t>4530-1</t>
  </si>
  <si>
    <t xml:space="preserve">E450000082353       </t>
  </si>
  <si>
    <t>COMPAÑÍA DOMINICANA DE TELEFONOS</t>
  </si>
  <si>
    <t>PAGO FACTURA NO.2353, CORRESPONDIENTE AL PAGO DE SERVICIO DE WIFI DE ESTA INSTITUCION, DEL MES DE DICIEMBRE 2025, SEGÚN DOCUMENTACION ANEXA.</t>
  </si>
  <si>
    <t>4538-1</t>
  </si>
  <si>
    <t>DAF-CAD-0674-2027</t>
  </si>
  <si>
    <t>GRUPO RUZMAN SRL</t>
  </si>
  <si>
    <t>PAGO DEL 20% DE ANTICIPO CORRESPONDIENTE AL PROCESO NO.PROPEEP-DAF-CM-2025-0050, PARA EL SERVICIO DE CONTRATACION DE PRESENTACIONES ARTISTICAS, ENTRETENIMIENTO Y ESPECTACULOS PARA EVENTOS DE INTEGRACION FAMILIAR DURANTE TEMPORADA NAVIDEÑA, SANTO DOMINGO NORTE,SEGÚN DOCUMENTACION ANEXA.</t>
  </si>
  <si>
    <t>4585-1</t>
  </si>
  <si>
    <t>PAGO DEL 20% DE ANTICIPO CORRESPONDIENTE AL PROCESO NO.PROPEEP-DAF-CM-2025-0048, PARA EL SERVICIO DE CONTRATACION DE PRESENTACIONES ARTISTICAS, ENTRETENIMIENTO Y ESPECTACULOS PARA EVENTOS DE INTEGRACION FAMILIAR DURANTE TEMPORADA NAVIDEÑA, SEGÚN DOCUMENTACION ANEXA.</t>
  </si>
  <si>
    <t>4588-1</t>
  </si>
  <si>
    <t>DAF-CAD-0672-2025</t>
  </si>
  <si>
    <t>DAF-CAD-0673-2026</t>
  </si>
  <si>
    <t>4577-1</t>
  </si>
  <si>
    <t>PAGO DEL 20% DE ANTICIPO CORRESPONDIENTE AL PROCESO NO.PROPEEP-DAF-CM-2025-0049, PARA EL SERVICIO DE CONTRATACION DE PRESENTACIONES ARTISTICAS, ENTRETENIMIENTO Y ESPECTACULOS PARA EVENTOS DE INTEGRACION FAMILIAR DURANTE TEMPORADA NAVIDEÑA, SEGÚN DOCUMENTACION ANEXA.</t>
  </si>
  <si>
    <t xml:space="preserve">B1500000065  </t>
  </si>
  <si>
    <t>4580-1</t>
  </si>
  <si>
    <t xml:space="preserve">MAS SERVICIOS INTEGRALES MASERINTE, SRL.                 </t>
  </si>
  <si>
    <t>PAGO DE FACTURA NO. 65 CORRESPONDIENTE AL PROCESO NO. PROPEEP-CCC-CP-2025-0033, CONVOCADO PARA EL SERVICIO OFTALMOLOGICOS PARA SER UTLIZADOS EN LAS JORNADAS DE INCLUSION SOCIAL A NIVEL NAICONAL, LOTE UNICO, SEGUN DOCUMENTACION ANEXA.</t>
  </si>
  <si>
    <t>BELSTAR INTERNACIONAL SRL</t>
  </si>
  <si>
    <t>PAGO FACTURA NO.153, CORRESPONDIENTE AL PROCESO NO.PROPEEP-DAF-CD-2025-0105, PARA LA CONTRATACION DE SERVICIOS DE DECORACION PARA AMBIENTACION POR MOTIVO DE LA NAVIDAD, POR UN VALOR$236,000.00, MENOS RET.5% ISR$10,000.00,SEGÚN DOCUMENTACION ANEXA.</t>
  </si>
  <si>
    <t>4542-1</t>
  </si>
  <si>
    <t>B1500000153</t>
  </si>
  <si>
    <t xml:space="preserve">E450000000055 </t>
  </si>
  <si>
    <t xml:space="preserve">MDL ENTERTAINMENT SRL    </t>
  </si>
  <si>
    <t>PAGO DE FACTURA NO.55 CORRESPONDIENTE AL PROCESO NO. PROPEEP-CCC-PEPB-2025-0003, PARA LA CONTRATACION DE SERVICIO DE PUBLICIDAD INSTITUCIONAL, POR UN PERIODO DE DOS MESES, SEGUN DOCUMENTACION ANEXA.</t>
  </si>
  <si>
    <t>4559-1</t>
  </si>
  <si>
    <t xml:space="preserve">B1500000683      </t>
  </si>
  <si>
    <t xml:space="preserve">B1500000684     </t>
  </si>
  <si>
    <t xml:space="preserve">CTAV SRL   </t>
  </si>
  <si>
    <t>PAGO FACTURA NO.683 CORRESPONDIENTE AL PROCESO NO. PROPEEP-CCC-LPN-2025-0004, PARA LA CONTRATACION DE SERVICIOS DE ARRENDAMIENTOS DE EQUIPOS Y SERVICIOS CONEXOS REALIZADOS EN LAS ACTIVIDADES YJORNADAS DE INSLUCION SOCIAL A NIVEL NACIONAL, SEGÚN DOCUMENTACION ANEXA.</t>
  </si>
  <si>
    <t xml:space="preserve">CTAV SRL      </t>
  </si>
  <si>
    <t>PAGO FACTURA NO.684 CORRESPONDIENTE AL PROCESO NO. PROPEEP-CCC-LPN-2025-0004, PARA LA CONTRATACION DE SERVICIOS DE ARRENDAMIENTOS DE EQUIPOS Y SERVICIOS CONEXOS REALIZADOS EN LAS ACTIVIDADES YJORNADAS DE INSLUCION SOCIAL A NIVEL NACIONAL, SEGÚN DOCUMENTACION ANEXA.</t>
  </si>
  <si>
    <t>4385-1</t>
  </si>
  <si>
    <t xml:space="preserve">E450000001884    </t>
  </si>
  <si>
    <t>LIBERTY NETWORKS      SA</t>
  </si>
  <si>
    <t>PAGO FACTURA NO.1884, CORRESPONDIENTE AL SERVICIO DE TELEFONIA Y MANAGED INTERNET PARA LA INSTITUCION, DEL MES DE NOVIEMBRE 2025, SEGÚN DOCUMENTACION ANEXA.</t>
  </si>
  <si>
    <t>4473-1</t>
  </si>
  <si>
    <t>B1500004024</t>
  </si>
  <si>
    <t>B1500004137</t>
  </si>
  <si>
    <t>AUTOCENTRO NAVARRO SRL</t>
  </si>
  <si>
    <t>PAGO FACTURA NO.4024, CORRESPONDIENTE AL PROCESCO NO.PROPEEP-DAF-CD-2025-0036, PARA LA CONTRATACION DE SERVICIO DE LAMINADO PARA LA FLOTILLA VEHICULAR, SEGÚN DOCUMENTACION ANEXA.</t>
  </si>
  <si>
    <t>PAGO FACTURA NO.4137, CORRESPONDIENTE AL PROCESCO NO.PROPEEP-DAF-CD-2025-0036, PARA LA CONTRATACION DE SERVICIO DE LAMINADO PARA LA FLOTILLA VEHICULAR, SEGÚN DOCUMENTACION ANEXA.</t>
  </si>
  <si>
    <t>4488-1</t>
  </si>
  <si>
    <t>E450000000055</t>
  </si>
  <si>
    <t>CENTROXPERT STE SRL</t>
  </si>
  <si>
    <t>PAGO FACTURA NO.55, CORRESPONDIENTE AL PROCESO NO.PROPEEP-DAF-CD-2025-0102,CONVOCADO PARA LA ADQUISICION DE LENTE Y BATERIAS PARA CAMARAS, SEGÚN DOCUMENTACION ANEXA.</t>
  </si>
  <si>
    <t>4623-1</t>
  </si>
  <si>
    <t xml:space="preserve">B1500000074  </t>
  </si>
  <si>
    <t xml:space="preserve">PETER PAUL GARRIDO DIGNAN                                                                           </t>
  </si>
  <si>
    <t>PAGO FACTURA NO.74, CORRESPONDIENTE AL SERVICIO NO.048-25, PARA LOS SERVICIOS NOTARIALES REALIZADOS PARA ESTA INSTITUCION, SEGÚN DOCUMENTACION ANEXA.</t>
  </si>
  <si>
    <t>4621-1</t>
  </si>
  <si>
    <t xml:space="preserve">B1500000215     </t>
  </si>
  <si>
    <t xml:space="preserve">BUNKERRSOZ STOCK CREATIVE SRL </t>
  </si>
  <si>
    <t>PAGO DE FACTURA NO.215 CORRESPONDIENTE AL PROCESO NO. PROPEEP-CCC-PEPB-2025-0003, PARA LA CONTRATACION DE SERVICIO DE PUBLICIDAD INSTITUCIONAL, POR UN PERIODO DE DOS MESES, SEGUN DOCUMENTACION ANEXA.</t>
  </si>
  <si>
    <t>4607-1</t>
  </si>
  <si>
    <t xml:space="preserve">B1500000236 </t>
  </si>
  <si>
    <t xml:space="preserve">ESMIRNA TRINIDAD NINA CISNERO                  </t>
  </si>
  <si>
    <t>PAGO FACTURA NO.236, CORRESPONDIENTE AL PROCESO NO.PROPEEP-CCC-CP-2025-0050, PARA EL SERVICIO DE EVENTOS NAVIDEÑOS(INCLUYENDO ALMUERZO, MONTAJE Y CENAS) EN LA REGION NORTE DEL PAIS(SANTIAGO RODRIGUEZ, SANTIAGO Y LA VEGA) SEGÚN LA DOCUMENTACION ANEXA.</t>
  </si>
  <si>
    <t>4658-1</t>
  </si>
  <si>
    <t>E450000000933</t>
  </si>
  <si>
    <t>P A CATERING SRL</t>
  </si>
  <si>
    <t>PAGO FACTURA 933, CORRESPONDIENTE AL PROCESO NO.PROPEEP-CCC-CP-2025-0048, CONVOCADO PARA LA CONTRATACION DE SERVICIO DE EVENTOS NAVIDEÑOS(INCLUYENDO ALMUERZO, MONTAJE Y CENAS) EN SANTO DOMINGO, DISTRITO NACIONAL, SEGÚN DOCUMENTACION ANEXA.</t>
  </si>
  <si>
    <t>4637-1</t>
  </si>
  <si>
    <t xml:space="preserve">E450000000021  </t>
  </si>
  <si>
    <t>E450000000152</t>
  </si>
  <si>
    <t xml:space="preserve">E450000000150 </t>
  </si>
  <si>
    <t xml:space="preserve">E450000000176  </t>
  </si>
  <si>
    <t xml:space="preserve">E450000000205 </t>
  </si>
  <si>
    <t xml:space="preserve">E450000000204       </t>
  </si>
  <si>
    <t xml:space="preserve">E450000000218 </t>
  </si>
  <si>
    <t xml:space="preserve">AGENCIA DE VIAJES MILENA TOURS SRL                                                                   </t>
  </si>
  <si>
    <t>PAGO FACTURA NO. 21  , CORRESPONDIENTE AL PROCESO NO.PROPEEP-CCC-CP-2024-0005, ADENDA EN TIEMPO NO.BS-002874-2025, PARA LA CONTRATACION DE SERVICIO DE AGENCIA DE VIAJES PARA RESERVAS DE HOSPEDAJES A NIVEL NACIONAL, ALQUILER DE SALONES DE EVENTOS EN HOTELES NACIONALES, Y OTROS SERVICIOS AFINES PARA USO INSTITUCIONAL, SEGUN DOCUMENTACION ANEXA.</t>
  </si>
  <si>
    <t>PAGO FACTURA NO. 152  , CORRESPONDIENTE AL PROCESO NO.PROPEEP-CCC-CP-2024-0005, ADENDA EN TIEMPO NO.BS-002874-2025, PARA LA CONTRATACION DE SERVICIO DE AGENCIA DE VIAJES PARA RESERVAS DE HOSPEDAJES A NIVEL NACIONAL, ALQUILER DE SALONES DE EVENTOS EN HOTELES NACIONALES, Y OTROS SERVICIOS AFINES PARA USO INSTITUCIONAL, SEGUN DOCUMENTACION ANEXA.</t>
  </si>
  <si>
    <t>PAGO FACTURA NO. 150  , CORRESPONDIENTE AL PROCESO NO.PROPEEP-CCC-CP-2024-0005, ADENDA EN TIEMPO NO.BS-002874-2025, PARA LA CONTRATACION DE SERVICIO DE AGENCIA DE VIAJES PARA RESERVAS DE HOSPEDAJES A NIVEL NACIONAL, ALQUILER DE SALONES DE EVENTOS EN HOTELES NACIONALES, Y OTROS SERVICIOS AFINES PARA USO INSTITUCIONAL, SEGUN DOCUMENTACION ANEXA.</t>
  </si>
  <si>
    <t>PAGO FACTURA NO. 176  , CORRESPONDIENTE AL PROCESO NO.PROPEEP-CCC-CP-2024-0005, ADENDA EN TIEMPO NO.BS-002874-2025, PARA LA CONTRATACION DE SERVICIO DE AGENCIA DE VIAJES PARA RESERVAS DE HOSPEDAJES A NIVEL NACIONAL, ALQUILER DE SALONES DE EVENTOS EN HOTELES NACIONALES, Y OTROS SERVICIOS AFINES PARA USO INSTITUCIONAL, SEGUN DOCUMENTACION ANEXA.</t>
  </si>
  <si>
    <t>PAGO FACTURA NO.205   , CORRESPONDIENTE AL PROCESO NO.PROPEEP-CCC-CP-2024-0005, ADENDA EN TIEMPO NO.BS-002874-2025, PARA LA CONTRATACION DE SERVICIO DE AGENCIA DE VIAJES PARA RESERVAS DE HOSPEDAJES A NIVEL NACIONAL, ALQUILER DE SALONES DE EVENTOS EN HOTELES NACIONALES, Y OTROS SERVICIOS AFINES PARA USO INSTITUCIONAL, SEGUN DOCUMENTACION ANEXA.</t>
  </si>
  <si>
    <t>PAGO FACTURA NO.204   , CORRESPONDIENTE AL PROCESO NO.PROPEEP-CCC-CP-2024-0005, ADENDA EN TIEMPO NO.BS-002874-2025, PARA LA CONTRATACION DE SERVICIO DE AGENCIA DE VIAJES PARA RESERVAS DE HOSPEDAJES A NIVEL NACIONAL, ALQUILER DE SALONES DE EVENTOS EN HOTELES NACIONALES, Y OTROS SERVICIOS AFINES PARA USO INSTITUCIONAL, SEGUN DOCUMENTACION ANEXA.</t>
  </si>
  <si>
    <t>PAGO FACTURA NO. 218  , CORRESPONDIENTE AL PROCESO NO.PROPEEP-CCC-CP-2024-0005, ADENDA EN TIEMPO NO.BS-002874-2025, PARA LA CONTRATACION DE SERVICIO DE AGENCIA DE VIAJES PARA RESERVAS DE HOSPEDAJES A NIVEL NACIONAL, ALQUILER DE SALONES DE EVENTOS EN HOTELES NACIONALES, Y OTROS SERVICIOS AFINES PARA USO INSTITUCIONAL, SEGUN DOCUMENTACION ANEXA.</t>
  </si>
  <si>
    <t>4643-1</t>
  </si>
  <si>
    <t>B1500000052</t>
  </si>
  <si>
    <t>LETEJA SRL</t>
  </si>
  <si>
    <t>PAGO FACTURA NO.52, CORRESPONDIENTE AL PROCESO NO. PROPEEP-CCC-CP-2024-0032, PARA LA CONTRATACION DE OBRAS MENORES PARA EJECUTAR LOS PREMIOS EN EL MARCO DEL CONCURSO LA MEJOR NAVIDAD, LOTE 1, CUBICACION #3, SEGÚN DOCUMENTACION ANEXA.</t>
  </si>
  <si>
    <t>4634-1</t>
  </si>
  <si>
    <t xml:space="preserve">	B1500000125</t>
  </si>
  <si>
    <t>CORPORACION DE SUMINISTROS EMPRESARIALES COMSUME SRL</t>
  </si>
  <si>
    <t>PAGO FACTURA NO.125, CORRESPONDIENTE AL PROCESO NO.PROPEEP-DAF-CM-2025-0055, PARA LA CONTRATACION DE SERVICIO DE AMENIZACION EN LA APERTURA DE LA NAVIDAD INTITUCIONAL, DIRIGIDO A MIPYMES, SEGÚN DOCUMENTACION ANEXA.</t>
  </si>
  <si>
    <t>4647-1</t>
  </si>
  <si>
    <t>B1500000235</t>
  </si>
  <si>
    <t>DIVINA ESTHER ZORRILLA RAMIREZ</t>
  </si>
  <si>
    <t>PAGO FACTURA NO.235, CORRESPONDIENTE AL PROCESO NO. PROPEEP-CCC-CP-2025-0052, PARA EL SERVICIO DE EVENTOS NAVIDEÑOS(INCLUYENDO ALMUERZO, MONTAJE Y CENAS) EN LA REGION DEL PAIS(HIGUEY, HATO MAYOR Y EL SEIBO)  SEGÚN DOCUMENTACION ANEXA.</t>
  </si>
  <si>
    <t>4651-1</t>
  </si>
  <si>
    <t>E450000000332</t>
  </si>
  <si>
    <t>XIOMARI VELOZ D LUJO FIESTA SRL</t>
  </si>
  <si>
    <t>PAGO DE FACTURA NO.332, CORRESPONDIENTE AL PROCESO NO. PROPEEP-CCC-CP-2025-0049, PARA EL SERVICIO DE EVENTOS NAVIDEÑOS (INCLUYENDO EL ALMUERZO, MONTAJE Y CENAS) EN SANTO DOMINGO DN DEL PAIS (GESTORES SOCIALES, LOS ALCARRIZOS Y PEDRO BRAND) LOTE UNICO, SEGUN DOCUMENTACION ANEXA.</t>
  </si>
  <si>
    <t>E450000000016</t>
  </si>
  <si>
    <t>OHTSU DEL CARIBE SRL</t>
  </si>
  <si>
    <t>PAGO FACTURA NO. 16, CORRESPONDIENTE AL PROCESO NO.PROPEEP-DAF-CM-2025-0008, CONVOCADO PARA LA ADQUISICION DE NEUMATICOS PARA LA FLOTILLA VEHICULAR INSTITUCIONAL, SEGÚN DOCUMENTACION ANEXA.</t>
  </si>
  <si>
    <t>4649-1</t>
  </si>
  <si>
    <t>E450000000331</t>
  </si>
  <si>
    <t>PAGO DE FACTURA NO.331, CORRESPONDIENTE AL PROCESO NO. PROPEEP-CCC-CP-2025-0055, PARA EL SERVICIO DE EVENTOS NAVIDEÑOS (INCLUYENDO EL ALMUERZO, MONTAJE Y CENAS) EN LA REGION SUR DEL PAIS(BANI, SAN JUAN, Y AZUA), LOTE UNICO, SEGUN DOCUMENTACION ANEXA.</t>
  </si>
  <si>
    <t>4664-1</t>
  </si>
  <si>
    <t xml:space="preserve">ALBEPMED SRL                </t>
  </si>
  <si>
    <t>Pago anticipo del  20%, correspondiente al proceso No. PROPEEP-CCC-CP-20225-0032, convocado para la adquisición de kits de canastillas para embarazadas, para ser donadas en las actividades de la institución lote 2, según documentacion anexa.</t>
  </si>
  <si>
    <t xml:space="preserve">DAF/CAD-07   </t>
  </si>
  <si>
    <t>4692-1</t>
  </si>
  <si>
    <t xml:space="preserve">IMPRESORA DURAN SRL    </t>
  </si>
  <si>
    <t>PAGO FACTURA NO.383, CORRESPONDIENTE AL PROCESO NO PROPEEP-CCC-LPN-2025-0008, CONVOCADO PARA LA ADQUISICION DE MATERIALES DE CONSTRUCCION PARA ACCIONES EN SECTORES VULNERABLES, ITEMS 12,13,15,25,25 Y 29, SEGÚN DOCUMENTACION ANEXA.</t>
  </si>
  <si>
    <t>4630-1</t>
  </si>
  <si>
    <t xml:space="preserve">B1500000236       </t>
  </si>
  <si>
    <t>PAGO FACTURA NO.236, CORRESPONDIENTE AL PROCESO NO.PROPEEP-CCC-CP-2025-0053, PARA EL SERVICIO DE EVENTOS NAVIDEÑOS(INCLUYENDO ALMUERZO, MONTAJE Y CENAS) EN LA REGION NORTE DEL PAIS(LA ALTAGRACIA, HATO MAYOR Y MONTE PLATA) SEGÚN LA DOCUMENTACION ANEXA.</t>
  </si>
  <si>
    <t>4656-1</t>
  </si>
  <si>
    <t xml:space="preserve">B1500000088 </t>
  </si>
  <si>
    <t xml:space="preserve">JOEL GERMAN PRESENTA SRL </t>
  </si>
  <si>
    <t>PAGO DE FACTURA NO. 88, CORRESPONDIENTE AL PROCESO NO. PROPEEP-CCC-CP-2025-0040, PARA LA CONTRATACION DE COMPAÑIA PARA MONTAJE DE EVENTOS EN PARQUES DE TERRITORIOS PRIORIZADOS DEL PAIS (PEDRO BRAND Y PARAISO) LOTE UNICO,  SEGUN DOCUMENTACION ANEXA.</t>
  </si>
  <si>
    <t>4681-1</t>
  </si>
  <si>
    <t xml:space="preserve">B1500000058   </t>
  </si>
  <si>
    <t>BALCAMPROJECTS BALPRO SRL</t>
  </si>
  <si>
    <t>PAGO FACTURA NO.58, CORRESPONDIENTE AL PROCESO NO.QST-CCC-CP-2022-0016, CERTIFICACIÓN DE ADENDA NO.C-0002655-2025. CONVOCADO PARA CONSTRUCCIÓN DE EXTERIORES DE LAS ECO-VIVIENDAS, EDIFICADAS POR PROPEEP EN EL SECTOR CAÑADA HONDA PROVINCIA DE SAN CRISTÓBAL. A TRAVÉS DEL PLAN QUISQUEYA SOMOS TODOS, SEGÚN DOCUMENTACIÓN ANEXA.</t>
  </si>
  <si>
    <t>4285-1</t>
  </si>
  <si>
    <t xml:space="preserve">B1500000060    </t>
  </si>
  <si>
    <t xml:space="preserve">ALBERTO CRUZ MANAGEMENT EIRL                                                                        </t>
  </si>
  <si>
    <t>PAGO DE FACTURA NO.60, CORRESPONDIENTE AL PROCESO NO. PROPEEP-CCC-CP-2025-0035, CONVOCADO PARA LA CONTRATACION DE SERVICIOS PARA MONTAJES DE EVENTOS EN PARQUES DE TERRITORIO PRIORIZADOS DEL PAIS (SANTO DOMINGO OESTE Y LA CALETA), SEGUN DOCUMENTACION ANEXA.</t>
  </si>
  <si>
    <t>4705-1</t>
  </si>
  <si>
    <t xml:space="preserve">E450000000007    </t>
  </si>
  <si>
    <t xml:space="preserve">E450000000008 </t>
  </si>
  <si>
    <t xml:space="preserve">E450000000009    </t>
  </si>
  <si>
    <t>CTAV SRL</t>
  </si>
  <si>
    <t>PAGO DE FACTURA NO.07, CORRESPONDIENTE AL PROCESO NO. PROPEEP-CCC-LPN-2025-0004, CONVOCADO PARA LA CONTRATACION DE SERVICIOS DE ARRENDAMIENTO DE EQUIPOS Y SERVICIOS CONEXOS PARA REALIZAR ACTIVIDADES Y JORNADAS DE UNCLUSION A NIVEL NACIONAL, SEGUN DOCUMENTACION ANEXA.</t>
  </si>
  <si>
    <t>PAGO DE FACTURA NO.08 CORRESPONDIENTE AL PROCESO NO. PROPEEP-CCC-LPN-2025-0004, CONVOCADO PARA LA CONTRATACION DE SERVICIOS DE ARRENDAMIENTO DE EQUIPOS Y SERVICIOS CONEXOS PARA REALIZAR ACTIVIDADES Y JORNADAS DE UNCLUSION A NIVEL NACIONAL, SEGUN DOCUMENTACION ANEXA.</t>
  </si>
  <si>
    <t>PAGO DE FACTURA NO.09 CORRESPONDIENTE AL PROCESO NO. PROPEEP-CCC-LPN-2025-0004, CONVOCADO PARA LA CONTRATACION DE SERVICIOS DE ARRENDAMIENTO DE EQUIPOS Y SERVICIOS CONEXOS PARA REALIZAR ACTIVIDADES Y JORNADAS DE UNCLUSION A NIVEL NACIONAL, SEGUN DOCUMENTACION ANEXA.</t>
  </si>
  <si>
    <t>4673-1</t>
  </si>
  <si>
    <t>4689-1</t>
  </si>
  <si>
    <t xml:space="preserve">B1500000365  </t>
  </si>
  <si>
    <t>GRUPO 2000 SRL</t>
  </si>
  <si>
    <t>PAGO FACTURA NO.365, CORRESPONDIENTE AL PROCESO NO.  PROPEEP-DAF-CD-2025-0108, PARA LA ADQUISIÓN DE FOLDERS PARTITION  PARA EL ADECUADO RESGUARDO Y ORGANIZACIÓN DE LOS EXPEDIENTES ADMINISTATIVOS DEL PERSONAL,  SEGUN DOCUMENTACION ANEXA.</t>
  </si>
  <si>
    <t>B1500000059</t>
  </si>
  <si>
    <t xml:space="preserve">BALCAMPROJECTS BALPRO SRL                                                                           </t>
  </si>
  <si>
    <t>Pago Factura No.59, cubicación 4 y final correspondiente al proceso No.QST-CCC-CP-2022-0016, certificación de adenda No.C-0002655-2025. Convocado para construcción de Exteriores de las Eco-Viviendas, edificadas por PROPEEP en el Sector Cañada Honda Provincia de San Cristóbal. A través del Plan Quisqueya Somos Todos, SEGUN DOCUMENTACION ANEXA.</t>
  </si>
  <si>
    <t>4707-1</t>
  </si>
  <si>
    <t xml:space="preserve">B1500000238 </t>
  </si>
  <si>
    <t xml:space="preserve">ESMIRNA TRINIDAD NINA CISNERO </t>
  </si>
  <si>
    <t>PAGO DE FACTURA NO. 238, CORRESPONDIENTE AL PROCESO NO. PROPEEP-CCC-CP-2025-0054, PARA EL SERVICIO DE EVENTOS NAVIDEÑOS (INCLUYENDO ALMUERZO, MONTAJE Y CENAS) EN LA REGION SUR DEL PAIS (DUVERGER, VICENTE NOBLE Y NEYBA)  SEGUN DOCUMENTACION ANEXA.</t>
  </si>
  <si>
    <t>4694-1</t>
  </si>
  <si>
    <t xml:space="preserve">E450000000017  </t>
  </si>
  <si>
    <t xml:space="preserve">ARGOS FARMACEUTICA SRL </t>
  </si>
  <si>
    <t>Pago factura No.17, correspondiente al proceso no. PROPEEP-CCC-CP-2025-0026, convocado para la segunda adquisición de sillas de ruedas para ser donadas en jornadas de inclusión social y otras actividades ITEMS 3,5,6, y 9, según documentacion anexa.</t>
  </si>
  <si>
    <t>4765-1</t>
  </si>
  <si>
    <t xml:space="preserve">B1500000105  </t>
  </si>
  <si>
    <t xml:space="preserve">REMPART GROUP SRL </t>
  </si>
  <si>
    <t>PAGO DE FACTURA NO. 105, CORRESPONDIENTE AL PROCESO NO. PROPEEP-DAF-CD-2025-0113, CONVOCADO PARA LA CONTRATACION ADQUISICION DE SILLONES ITMS DESIERTO A TRAVES DEL PLAN QUISQUEYA SOMOS TODOS, SEGÚN DOCUMENTACION ANEXA.</t>
  </si>
  <si>
    <t>4762-1</t>
  </si>
  <si>
    <t>B1500000237</t>
  </si>
  <si>
    <t>PAGO DE FACTURA NO. 237, CORRESPONDIENTE AL PROCESO NO. PROPEEP-CCC-CP-2025-0051, PARA LA CONTRATACION DE COMPAÑIA PARA MONTAJE DE EVENTOS EN PARQUES DE TERRITORIOS PRIORIZADOS DEL PAIS (MONTE CRISTI, VALVERDE Y ESPAILLAT), SEGÚN DOCUMENTACION ANEXA.</t>
  </si>
  <si>
    <t>4769-1</t>
  </si>
  <si>
    <t xml:space="preserve">B1500000211 </t>
  </si>
  <si>
    <t xml:space="preserve">WILFREDO DIAZ PRODUCTIONS, SRL </t>
  </si>
  <si>
    <t>PAGO DE FACTURA NO. 211, CORRESPONDIENTE AL PROCESO NO. PROPEEP-CCC-CP-2025-0044, CONVOCADO PARA LA CONTRATACION DE COMPAÑIA PARA MONTAJE DE EVENTOS EN PARQUES DE TERRITORIOS PRIORIZADOS DEL PAIZ (San Francisco de Macoris), según documentacion anexa.</t>
  </si>
  <si>
    <t>4733-1</t>
  </si>
  <si>
    <t xml:space="preserve">B1500001807 </t>
  </si>
  <si>
    <t>MARTINEZ TORRES TRAVELING</t>
  </si>
  <si>
    <t>Pago de factura No.1807, correspondiente al proceso No. PROPEEP-CCC-CP-2025-0017, para contratación del servicio de alimentación institucional, ITEMS del 1 al 4, SEGUN DOCUMENTACION ANEXA.</t>
  </si>
  <si>
    <t>4696-1</t>
  </si>
  <si>
    <t xml:space="preserve">B1500000209    </t>
  </si>
  <si>
    <t>PAGO DE FACTURA NO. 209, CORRESPONDIENTE AL PROCESO NO. PROPEEP-CCC-CP-2025-0042, CONVOCADO PARA LA CONTRATACION DE COMPAÑIA PARA MONTAJE DE EVENTOS EN PARQUES DE TERRITORIOS PRIORIZADOS DEL PAIZ (SAMANA), SEGÚN DOCUMENTACION ANEXA.</t>
  </si>
  <si>
    <t>4740-1</t>
  </si>
  <si>
    <t>E450000000240</t>
  </si>
  <si>
    <t>EMPRESAS INTEGRADAS S A S</t>
  </si>
  <si>
    <t>PAGO DE  FACTURA NO. 240, CORRESPONDIENTE AL PROCESO NO. PROPEEP-CCC-LPN-2025-0008, CONVOCADO PARA LA ADQUISICON DE MATERIALES DE CONSTRUCCION PARA ACCIONES SOCIALES EN SECTORES VULNERABLES. ITEMS 6 Y 10, SEGUN DOCUMENTACION ANEXA.</t>
  </si>
  <si>
    <t>4701-1</t>
  </si>
  <si>
    <t xml:space="preserve">B1500000212        </t>
  </si>
  <si>
    <t>PAGO DE FACTURA NO. 212, CORRESPONDIENTE AL PROCESO NO. PROPEEP-CCC-CP-2025-0045, CONVOCADO PARA LA CONTRATACION DE COMPAÑIA PARA MONTAJE DE EVENTOS EN PARQUES DE TERRITORIOS PRIORIZADOS DEL PAIZ (NAGUA), SEGÚN DOCUMENTACION ANEXA.</t>
  </si>
  <si>
    <t>4736-1</t>
  </si>
  <si>
    <t xml:space="preserve">B1500000131  </t>
  </si>
  <si>
    <t xml:space="preserve">DEDISEG SERVICES SRL    </t>
  </si>
  <si>
    <t>Pago factura No. 131, correspondiente al proceso No. PROPEEP-DAF-CM-2025-0034, convocado para la adquisición de jugos, leches y galletas para beneficiarios de las jornadas de inclusión social, dirigido a MIPYMES,según documentacion anexa.</t>
  </si>
  <si>
    <t xml:space="preserve">B1500000141   </t>
  </si>
  <si>
    <t xml:space="preserve">RANJHOJAS SOLUTIONS SRL </t>
  </si>
  <si>
    <t>Pago de factura No.141 correspondiente al proceso No. PROPEEP-DAF-CD-2025-0109, para adquisición de café, azúcar, cremora y otros alimentos,según documentacion anexa.</t>
  </si>
  <si>
    <t>4760-1</t>
  </si>
  <si>
    <t xml:space="preserve">B1500000055     </t>
  </si>
  <si>
    <t>FRANCISCO RIVERA ROSARIO</t>
  </si>
  <si>
    <t>PAGO DE FACTURA NO. 55, CORRESPONDIENTE AL PROCESO NO. PROPEEP-DAF-CD-2025-0081, PARA  LA CONTRATACION DE ADQUISICION DE PRENDAS DE VESTIR PARA USO INSTITUCIONAL Y DE PROTOCOLO, SEGÚN DOCUMENTACION ANEXA.</t>
  </si>
  <si>
    <t>4776-1</t>
  </si>
  <si>
    <t xml:space="preserve">FARMATEM SRL      </t>
  </si>
  <si>
    <t>Pago Factura No.746, correspondiente al proceso No. PROPEEP-MAE-PEEN-2025-0005, para la adquisición de medicamentos para ser distribuidos en zonas afectadas por el paso de la tormenta Melissa lote 2, a través del plan Quisqueya Somos Todos QST, segun documentacion anexa.</t>
  </si>
  <si>
    <t xml:space="preserve">B1500000746  </t>
  </si>
  <si>
    <t>4815-1</t>
  </si>
  <si>
    <t xml:space="preserve">B1500000059  </t>
  </si>
  <si>
    <t>PAGO DE FACTURA NO.59, CORRESPONDIENTE AL PROCESO NO. PROPEEP-CCC-CP-2025-0034, CONVOCADO PARA LA CONTRATACION DE SERVICIOS PARA MONTAJES DE EVENTOS EN PARQUES DE TERRITORIO PRIORIZADOS DEL PAIS (SANTO DOMINGO ESTE ), SEGÚN DOCUMENTACION ANEXA.</t>
  </si>
  <si>
    <t>4782-1</t>
  </si>
  <si>
    <t xml:space="preserve">B1500000210  </t>
  </si>
  <si>
    <t>Pago factura No. 210 correspondiente al proceso NO. PROPEEP-CCC-CP-2025-0043, convocado para la contratación de compañía para montaje de eventos en parques de territorios priorizados del país (MAO),según documentacion anexa.</t>
  </si>
  <si>
    <t>4742-1</t>
  </si>
  <si>
    <t xml:space="preserve">B1500000192  </t>
  </si>
  <si>
    <t xml:space="preserve">INTERMEDIACION &amp; NEGOCIOS MARTE RAMIREZ SRL                    </t>
  </si>
  <si>
    <t>Pago factura No. 192, correspondiente al proceso No. PROPEEP-DAF-CM-2025-0054, convocado para la adquisición de juguetes para ser entregados el día de los santos reyes,según documentacion anexa.</t>
  </si>
  <si>
    <t>4751-1</t>
  </si>
  <si>
    <t xml:space="preserve">B1500000385     </t>
  </si>
  <si>
    <t>PAGO DE FACTURA NO. 385, CORRESPONDIENTE AL PROCESO NO. PROPEEP-DAF-CM-2025-0052, CONVOCADO PARA LA CONTRATACION DE SERVICIO IMPRESION DE EJEMPLARES DE LIBROS, SEGÚN DOCUMENTACION ANEXA.</t>
  </si>
  <si>
    <t>4794-1</t>
  </si>
  <si>
    <t xml:space="preserve">B1500000077  </t>
  </si>
  <si>
    <t xml:space="preserve">GAJAV SUPPLY SRL  </t>
  </si>
  <si>
    <t>Pago factuta No.77, correspondiente al proceso No. PROPEEP-DAF-CM-2025-0032,convocado para la adquisición de anaqueles para el almacen a traves del plan quisqueya somos todos,Qst,según documentacion anexa.</t>
  </si>
  <si>
    <t>4771-1</t>
  </si>
  <si>
    <t>CO-0003453-2025</t>
  </si>
  <si>
    <t>PAGO DEL 20% ANTICIPO CORRESPONDIENTE AL PROCESO NO.PROPEEP-CCC-CP-2025-0030, CONVOCADO PARA LA CONSTRUCCION PLAZA COMUNITARIA EN EL SECTOR CHIRINO MONTE PLATA, SEGÚN DOCUMENTACION ANEXA.</t>
  </si>
  <si>
    <t>4724-1</t>
  </si>
  <si>
    <t xml:space="preserve">B1500000214 </t>
  </si>
  <si>
    <t xml:space="preserve">WILFREDO DIAZ PRODUCTIONS, SRL                    </t>
  </si>
  <si>
    <t>Pago factura No. 214 correspondiente al proceso No. PROPEEP-CCC-CP-2025-0047, convocado para la contratación de compañía para montaje de eventos en parques de territorios priorizados del país (BONAO),según documentacion anexa.</t>
  </si>
  <si>
    <t>4767-1</t>
  </si>
  <si>
    <t xml:space="preserve">B1500000208  </t>
  </si>
  <si>
    <t>Pago factura No. 208 correspondiente al proceso NO. PROPEEP-CCC-CP-2025-0039, convocado para la contratación de compañía para montaje de eventos en parques de territorios priorizados del país (SAN CRISTÓBAL),según documentacion anexa.</t>
  </si>
  <si>
    <t>4738-1</t>
  </si>
  <si>
    <t xml:space="preserve">E450000000019  </t>
  </si>
  <si>
    <t xml:space="preserve">BATISSA, SRL   </t>
  </si>
  <si>
    <t>Pago de factura No.19 correspondiente al proceso No. PROPEEP-DAF-CD-2025-0017, convocado para la contratación adquisición de equipos de seguridad, según documentacion anexa.</t>
  </si>
  <si>
    <t>4757-1</t>
  </si>
  <si>
    <t xml:space="preserve">B1500000216     </t>
  </si>
  <si>
    <t>PAGO DE FACTURA NO. 216, CORRESPONDIENTE AL PROCESO NO. PROPEEP-CCC-CP-2025-2025-0041, CONVOCADO PARA LA CONTRATACION DE COMPAÑIA PARA MONTAJE DE EVENTOS EN PARQUES DE TERRITORIOS PRIORIZADOS DL PAIS (LA ROMANA) LOTE UNICO, SEGÚN DOCUMENTACION ANEXA.</t>
  </si>
  <si>
    <t>4798-1</t>
  </si>
  <si>
    <t xml:space="preserve">B1500000133   </t>
  </si>
  <si>
    <t xml:space="preserve">B1500000134      </t>
  </si>
  <si>
    <t xml:space="preserve">B1500000135   </t>
  </si>
  <si>
    <t xml:space="preserve">INVERSIONES DORALEX SRL  </t>
  </si>
  <si>
    <t>PAGO FACTURAS NO.133, CORRESPONDIENTE AL PROCESO NO.PROPEEP-CCC-LPN-2025-0008, PARA LA CONTRATACION DE ADQUISICION DE MATERIALES DE CONSTRUCCION PARA ACCIONES SOCIALES EN SECTORES VULNERABLES, ITEMS 1,2,3,4,7,8,9,14,17,18,23,24 Y 27, SEGÚN DOCUMENTACION ANEXA</t>
  </si>
  <si>
    <t xml:space="preserve">INVERSIONES DORALEX SRL </t>
  </si>
  <si>
    <t>PAGO FACTURAS NO.134 CORRESPONDIENTE AL PROCESO NO.PROPEEP-CCC-LPN-2025-0008, PARA LA CONTRATACION DE ADQUISICION DE MATERIALES DE CONSTRUCCION PARA ACCIONES SOCIALES EN SECTORES VULNERABLES, ITEMS 1,2,3,4,7,8,9,14,17,18,23,24 Y 27, SEGÚN DOCUMENTACION ANEXA.</t>
  </si>
  <si>
    <t>PAGO FACTURAS NO. 135 CORRESPONDIENTE AL PROCESO NO.PROPEEP-CCC-LPN-2025-0008, PARA LA CONTRATACION DE ADQUISICION DE MATERIALES DE CONSTRUCCION PARA ACCIONES SOCIALES EN SECTORES VULNERABLES, ITEMS 1,2,3,4,7,8,9,14,17,18,23,24 Y 27, SEGÚN DOCUMENTACION ANEXA.</t>
  </si>
  <si>
    <t>4819-1</t>
  </si>
  <si>
    <t xml:space="preserve">E450000000002   </t>
  </si>
  <si>
    <t xml:space="preserve">GRUPO ZOMO SRL     </t>
  </si>
  <si>
    <t>PAGO FACTURA 2, CORRESPONDIENTE AL PROCESO  NO.PROPEEP-MAE-PEEN-2025-0001, CONVOCADO PARA LA ADQUISICION DE REACIONES ALIMENTICIAS, ELECTRODOMESTICOS Y ENSERES DEL HOGAR PARA SER DISTRIBUIDOS EN LABORES DE RESCATE DENTRO DE ZONAS AFECTADAS POR TORMENTA MELISSA, AMPARADO EN EL DECRETO NO.627-25, LOTE V, SEGUN DOCUMENTACION ANEXA.</t>
  </si>
  <si>
    <t>4804-1</t>
  </si>
  <si>
    <t xml:space="preserve">B1500000061  </t>
  </si>
  <si>
    <t>ALBERTO CRUZ MANAGEMENT EIRL</t>
  </si>
  <si>
    <t>PAGO FACTURA NO. 61, CORRESPONDIENTE AL PROCESO NO. PROPEEP-CCC-CP-2025-0036, PARA LA CONTRATACIÓN DE COMPAÑÍA PARA MONTAJE DE EVENTOS EN PARQUES DE TERRITORIOS PRIORIZADOS DEL PAÍS (SANTO DOMINGO NORTE Y GUERRA), SEGÚN DOCUMENTACIÓN ANEXA.</t>
  </si>
  <si>
    <t>4667-1</t>
  </si>
  <si>
    <t>4660-1</t>
  </si>
  <si>
    <t xml:space="preserve">E450000000001     </t>
  </si>
  <si>
    <t xml:space="preserve">GRUPO ZOMO SRL    </t>
  </si>
  <si>
    <t>Pago Factura No.1, correspondiente al proceso No. PROPEEP-MAE-PEEN-2025-0001, convocado para la adquisición de raciones alimenticias, electrodomésticos y enseres del hogar para ser distribuidos en laborales de rescate dentro de zonas afectadas por tormenta Melissa, amparado en el decreto Núm.627-25 Lote V,segun documentacion anexa.</t>
  </si>
  <si>
    <t>4773-1</t>
  </si>
  <si>
    <t xml:space="preserve">B1500000062    </t>
  </si>
  <si>
    <t>PAGO FACTURA NO.62, CORRESPONDIENTE AL PROCESO NO.PROPEEP-CCC-CP-2025-0037, PARA LA CONTRATACION DE COMPAÑÍA PARA MONTAJE DE EVENTOS EN PARQUES DE TERRITORIOS DEL PAIS (HATO MAYOR Y CONSUELO) LOTE UNICO, SEGÚN DOCUMENTACION ANEXA.</t>
  </si>
  <si>
    <t>4653-1</t>
  </si>
  <si>
    <t>4791-1</t>
  </si>
  <si>
    <t xml:space="preserve">B1500000215  </t>
  </si>
  <si>
    <t>Pago factura No. 215, correspondiente al proceso No. PROPEEP-CCC-CP-2025-0038, convocado para la contratación de compañía para montaje de eventos en parques de territorios priorizados del país (MONTE CRISTI Y VILLA TAPIA),según documentacion anexa.</t>
  </si>
  <si>
    <t xml:space="preserve">B1500000747  </t>
  </si>
  <si>
    <t xml:space="preserve">FARMATEM SRL         </t>
  </si>
  <si>
    <t>Pago Factura No.747, correspondiente al proceso No. PROPEEP-MAE-PEEN -2025-0005, para la adquisición de medicamentos para ser distribuidos en zonas afectadas por el paso de la tormenta Melissa Lote 3, según documentacion anexa.</t>
  </si>
  <si>
    <t>4786-1</t>
  </si>
  <si>
    <t xml:space="preserve">B1500000299   </t>
  </si>
  <si>
    <t xml:space="preserve">DENTAL SUITE BY DR VICTOR DE JESUS, SRL.       </t>
  </si>
  <si>
    <t>Pago de factura No.299 del proceso No. PROPEEP-CCC-CP-2025-0020, adenda monto No.BS-0015958-2025 para el servicio odontológico para ser utilizado en las jordanas de inclusión social a nivel nacional, lote único, según documentacion anexa.</t>
  </si>
  <si>
    <t>4807-1</t>
  </si>
  <si>
    <t xml:space="preserve">B1500000108  </t>
  </si>
  <si>
    <t xml:space="preserve">PYQUI MOVIL SRL        </t>
  </si>
  <si>
    <t>Pago de facturas No. 108, correspondiente a la orden No. PROPEEP-DAF-CD-2025-0023, para contratacion de servicio de rastreo via GPS para la flotilla de la institucion,según documentacion anexa.</t>
  </si>
  <si>
    <t>4780-1</t>
  </si>
  <si>
    <t xml:space="preserve">E450000000590 </t>
  </si>
  <si>
    <t>ECO PETROLEO DOMINICANA, SA.</t>
  </si>
  <si>
    <t>Pago Factura No. 590, correspondiente al proceso No. PROPEEP-MAE-PEEN-2025-0002, para la contratación de adquisición de combustible para uso de para flotilla vehicular en labores de rescate dentro de zonas afectadas por la tormenta Melissa, amparado en el decreto Núm.627-25. Tickets de combustible (gasolina) SEGUN DOCUMENTACION ANEXA.</t>
  </si>
  <si>
    <t>4703-1</t>
  </si>
  <si>
    <t xml:space="preserve">B1500000213     </t>
  </si>
  <si>
    <t>4744-1</t>
  </si>
  <si>
    <t>PAGO DE FACTURA NO. 213, CORRESPONDIENTE AL PROCESO NO. PROPEEP-CCC-CP-2025-0046, CONVOCADO PARA LA CONTRATACION DE COMPAÑIA PARA MONTAJE DE EVENTOS EN PARQUES DE TERRITORIOS PRIORIZADOS DEL PAIS (PUERTO PLATA) LOTE UNICO, SEGÚN DOCUMENTACION ANEXA.</t>
  </si>
  <si>
    <t xml:space="preserve">E450000000003 </t>
  </si>
  <si>
    <t>PAGO FACTURA NO.3 CORRESPONDIENTE AL PROCESO NO.PROPEEP-MAE-PEEN-2025-0001,CONVOCADO PARA LA ADQUISICION DE RACIONES ALIMENTICIAS, ELECTRODOMESTICOS Y ENSERES DEL HOGAR PARA SER DISTRIBUIDOS EN LABORES DE RESCATE DENTRO DE ZONAS AFECTADAS POR TORMENTA MELISSA, AMPARADO EN EL DECRETO NO.627-25, LOTE 2, SEGUN DOCUMENTACION ANEXA.</t>
  </si>
  <si>
    <t>4800-1</t>
  </si>
  <si>
    <t>4720-1</t>
  </si>
  <si>
    <t>CO-0003546-2025</t>
  </si>
  <si>
    <t>SERVICIOS DE CONSTRUCCIONES DOMINICANA SECODOM SRL</t>
  </si>
  <si>
    <t>PAGO DEL 20% DE ANTICIPO CORRESPONDIENTE AL PROCESO NO.PROPEEP-MAE-PEEN-2025-0003, CONVOCADO PARA LA CONSTRUCCION Y REMOZAMIENTO DE VIVIENDAS EN ZONAS AFCTADAS POR LOS DAÑOS OCACIONADOS POR LA TORMENTA MELISSA, AMPARADO EN EL DECRETO 627-25, SEGÚN DOCUMENTACION ANEXA.</t>
  </si>
  <si>
    <t xml:space="preserve">E450000000004 </t>
  </si>
  <si>
    <t>PAGO FACTURA NO.4 CORRESPONDIENTE AL PROCESO NO.PROPEEP-MAE-PEEN-2025-0001,CONVOCADO PARA LA ADQUISICION DE RACIONES ALIMENTICIAS, ELECTRODOMESTICOS Y ENSERES DEL HOGAR PARA SER DISTRIBUIDOS EN LABORES DE RESCATE DENTRO DE ZONAS AFECTADAS POR TORMENTA MELISSA, AMPARADO EN EL DECRETO NO.627-25, LOTE 3, SEGUN DOCUMENTACION ANEXA.</t>
  </si>
  <si>
    <t>4803-1</t>
  </si>
  <si>
    <t>4785-1</t>
  </si>
  <si>
    <t xml:space="preserve">B1500004273  </t>
  </si>
  <si>
    <t xml:space="preserve">JARDIN ILUSIONES SRL </t>
  </si>
  <si>
    <t>PAGO FACTURA NO. 4273, CORRESPONDIENTE AL PROCESO NO. PROPEEP-DAF-CD-2025-0019, CONVOCADO PARA ADQUISICON DE ARREGLOS FLORALES PARA USO INSTITUCIONAL,  SEGUN DOCUMENTACION ANEXA.</t>
  </si>
  <si>
    <t>4675-1</t>
  </si>
  <si>
    <t>4788-1</t>
  </si>
  <si>
    <t xml:space="preserve">B1500000012        </t>
  </si>
  <si>
    <t xml:space="preserve">SERVICIOS MULTIPLES LIGE SRL </t>
  </si>
  <si>
    <t>PAGO DE FACTURA NO. 12, CORRESPONDIENTE AL PROCESO NO. PROPEEP-DAF-CM-2025-0013, CONVOCADO PARA EL SERVICIO DE ROTURACION PARA LA FLOTILLA VEHICULAR DE LA INSTITUCION,SEGÚN DOCUMENTACION ANEXA.</t>
  </si>
  <si>
    <t xml:space="preserve">CONSTRUNOVE, SRL. </t>
  </si>
  <si>
    <t>Pago Facturas No. 33, Cubicación No. 7 y  final  correspondiente al Proceso No. PROPEEP-CCC-CP-2024-0011, adenda en monto No. CO-0003253-2024,  adenda en monto No. CO-0002729-2025,para el remozamiento de techos en el municipio de Bonao, provincia Monseñor Nouel,segun documentacion anexa.</t>
  </si>
  <si>
    <t xml:space="preserve">E450000000033      </t>
  </si>
  <si>
    <t>4795-1</t>
  </si>
  <si>
    <t>TECNOLOGIA EN CONSTRUCCION Y MANTENIMIENTO TECOMAT SRL</t>
  </si>
  <si>
    <t>PAGO DEL 20% DE ANTICIPO CORRESPONDIENTE AL PROCESO NO.PROPEEP-MAE-PEEN-2025-0004, CONVOCADO PARA EL REMOZAMIENTO DE OBRAS NO RESIDENCIALES EN ZONAS AFECTADAS POR LOS DAÑOS OCASIONADOS POR LA TORMENTA MELISSA, AMPARADO EN EL DECRETO 627-25, SEGÚN DOCUMENTACION ANEXA.</t>
  </si>
  <si>
    <t>4718-1</t>
  </si>
  <si>
    <t>CO-0003544-2025</t>
  </si>
  <si>
    <t>B1500000305</t>
  </si>
  <si>
    <t>DISTRIBUIDORA BETHESDA SRL</t>
  </si>
  <si>
    <t>PAGO FACTURA NO.305, CORRESPONDIENTE AL PROCESO NO.PROPEEP-MAE-PEEN-2025-0001, CONVOCADO PARA LA ADQUISICION DE RACIONES ALIMENTICIAS, ELECTRODOMESTICOS Y ENSERES DEL HOGAR PARA SER DISTRIBUIDOS EN LABORES DE RESCATE DENTRO DE ZONAS AFECTADAS POR TORMENTA MELISSA, AMPARADO EN EL DECRETO NO. 627-25, SEGUN DOCUMENTACION ANEXA.</t>
  </si>
  <si>
    <t xml:space="preserve">TRANSOLUCION JR SRL  </t>
  </si>
  <si>
    <t>PAGO DE FACTURA NO. 397, CORRESPONDIENTE AL PROCESO NO. PROPEEP-MAE-PEEN-2025-0001, CONVOCADO PARA LA ADQUISICON DE RACIONES ALIMENTICIAS, ELECTRODOMESTICOS Y ENSERES DEL HOGAR PARA SER DISTRIBUIDOS EN LABORES DE RESCATE DENTRO DE ZONAS AFECTA, SEGÚN DOCUMENTACION ANEXA.</t>
  </si>
  <si>
    <t xml:space="preserve">B1500000397   </t>
  </si>
  <si>
    <t>4812-1</t>
  </si>
  <si>
    <t xml:space="preserve">E450000000070  </t>
  </si>
  <si>
    <t xml:space="preserve">SAAD MEDICAL   </t>
  </si>
  <si>
    <t>Pago Factura No.70, correspondiente al proceso No. PROPEEP-MAE-PEEN-2025-0005, para la adquisición de medicamentos para ser distribuidos en zonas afectadas por el paso de la tormenta Melissa lote 2, a través del plan Quisqueya Somos Todos QST, según documentación anexa.</t>
  </si>
  <si>
    <t>4817-1</t>
  </si>
  <si>
    <t>AGRESP INGENIERIA &amp; ASOCIADOS SRL</t>
  </si>
  <si>
    <t>PAGO FACTURA NO.218, CORRESPONDIENTE A LA CERTIFICACION DE ADENDA NO.CO-0002851-2023, PROCESO NO.QST-CCC-CP-2022-0013, ADENDA EN MONTO NO. CO-0001966-2024, ADENDA EN TIEMPO NO.CO-0003099-2025, CONVOCADO PARA LA CONSTITUCION DE 50 ECO-VIVIENDAS EN EL SECTOR LA AVIACION, PROVINCIA MONTE CRISTI,SNIP#15129, CUBICACION #7,SEGUN DOCUMENTACION ANEXA.</t>
  </si>
  <si>
    <t>B1500000218</t>
  </si>
  <si>
    <t>4613-1</t>
  </si>
  <si>
    <t xml:space="preserve">B1500000584 </t>
  </si>
  <si>
    <t xml:space="preserve">SERD NET SRL     </t>
  </si>
  <si>
    <t>Pago Factura No.584, correspondiente al proceso No. PROPEEP-MAE-PEEN-2025-0001, convocado para la adquisición de raciones alimenticias, electrodomésticos y enseres del hogar para ser distribuidos en laborales de rescate dentro de zonas afectadas por tormenta Melissa, amparado en el decreto Núm.627-25 Lote VI, segun documentacion anexa.</t>
  </si>
  <si>
    <t>4778-1</t>
  </si>
  <si>
    <t>4813-1 / 4808-1</t>
  </si>
  <si>
    <t xml:space="preserve">B1500000535         </t>
  </si>
  <si>
    <t xml:space="preserve">TECHCAM COMERCIAL SRL  </t>
  </si>
  <si>
    <t>PAGO FACTURA NO.535, CORRESPONDIENTE AL PROCESO NO.PROPEEP-DAF-CD-2025-00102, CONVOCADO PARA LA ADQUISICION DE LENTE Y BATERIAS PARA CAMARAS, SEGÚN DOCUMENTACION ANEXA.</t>
  </si>
  <si>
    <t>4526-1</t>
  </si>
  <si>
    <t xml:space="preserve">B1500001737  </t>
  </si>
  <si>
    <t>MARTINEZ TORRES TRAVELING SRL</t>
  </si>
  <si>
    <t>PAGO FACTURA NO.1737, CORRESPONDIENTE AL PROCESO NO. PROPEEP-CCC-CP-2025-0004, PARA LA CONTRATACION DE SERVICIOS DE CATERING PARA LAS ACTIVIDADES DE LA INSTITUCION, DIRIGIDOS A MIPYMES, LOTE UNICO, SEGÚN DOCUMENTACIN ANEXA.</t>
  </si>
  <si>
    <t>4557-1</t>
  </si>
  <si>
    <t xml:space="preserve">B1500003444    </t>
  </si>
  <si>
    <t>CENTRO DE SERVICIO PLAZA OLIMPICA, SRL</t>
  </si>
  <si>
    <t>PAGO FACTURA NO.3444  , CORRESPONDIENTE AL PROCESO NO.PROPEEP-DAF-CD-2025-0035, PARA LA CONTRATACION DEL SERVICIO DE LAVADO PARA LA FLOTILLA VEHICULAR INSTITUCIONAL, SEGÚN DOCUMENTACION ANEXA.</t>
  </si>
  <si>
    <t>4551-1</t>
  </si>
  <si>
    <t>SUPLIDORA INDUSTRIAL DOMINICANA SRL</t>
  </si>
  <si>
    <t>PAGO FACTURA NO.7, CORRESPONDIENTE AL PROCESO NO.PROPEEP-DAF-CD-2025-0076, CONVOCADO PARA LA ADQUISICION DE YOYO, PORTA CARNET, TARJETA MAGNETICAS, SEGÚN DOCUMENTACION ANEXA.</t>
  </si>
  <si>
    <t>4619-1</t>
  </si>
  <si>
    <t xml:space="preserve">COMPAÑIA DOMINICANA DE TELEFONOS, SA                                                                </t>
  </si>
  <si>
    <t>PAGO FACTURA NO.56 , CORRESPONDIENTE AL SERVICIO DE TELEFONO, LICENCIA E INTERNET DE LA INSTITUCION, DEL MES DE DICIEMBRE 2025, SEGÚN DOCUMENTACION ANEXA.</t>
  </si>
  <si>
    <t>PAGO FACTURA NO.33 , CORRESPONDIENTE AL SERVICIO DE TELEFONO, LICENCIA E INTERNET DE LA INSTITUCION, DEL MES DE DICIEMBRE 2025, SEGÚN DOCUMENTACION ANEXA.</t>
  </si>
  <si>
    <t>PAGO FACTURA NO. 34   , CORRESPONDIENTE AL SERVICIO DE TELEFONO, LICENCIA E INTERNET DE LA INSTITUCION, DEL MES DE DICIEMBRE 2025, SEGÚN DOCUMENTACION ANEXA.</t>
  </si>
  <si>
    <t>PAGO FACTURA NO. 90    , CORRESPONDIENTE AL SERVICIO DE TELEFONO, LICENCIA E INTERNET DE LA INSTITUCION, DEL MES DE DICIEMBRE 2025, SEGÚN DOCUMENTACION ANEXA.</t>
  </si>
  <si>
    <t>PAGO FACTURA NO.96     , CORRESPONDIENTE AL SERVICIO DE TELEFONO, LICENCIA E INTERNET DE LA INSTITUCION, DEL MES DE DICIEMBRE 2025, SEGÚN DOCUMENTACION ANEXA.</t>
  </si>
  <si>
    <t>PAGO FACTURA NO. 23    , CORRESPONDIENTE AL SERVICIO DE TELEFONO, LICENCIA E INTERNET DE LA INSTITUCION, DEL MES DE DICIEMBRE 2025, SEGÚN DOCUMENTACION ANEXA.</t>
  </si>
  <si>
    <t xml:space="preserve">E450000100056      </t>
  </si>
  <si>
    <t xml:space="preserve">E450000099333    </t>
  </si>
  <si>
    <t xml:space="preserve">E450000099334   </t>
  </si>
  <si>
    <t xml:space="preserve">E450000099390 </t>
  </si>
  <si>
    <t xml:space="preserve">E450000099596      </t>
  </si>
  <si>
    <t xml:space="preserve">E450000099623   </t>
  </si>
  <si>
    <t>24-1</t>
  </si>
  <si>
    <t xml:space="preserve">E450000004470 </t>
  </si>
  <si>
    <t xml:space="preserve">E450000004906 </t>
  </si>
  <si>
    <t xml:space="preserve">E450000004994 </t>
  </si>
  <si>
    <t>SANTO DOMINGO MOTORS COMPANY, S.A</t>
  </si>
  <si>
    <t>PAGO FACTURA NO.4470, CORRESPONDIENTE AL PROCESO NO.PROPEEP-CCC-PEPU-2025-0004, CONVOCADO PARA EL SERVICIO DE MANTENIMIENTO PREVENTIVO Y CORRECTIVO DE LOS VEHICULOS MARCA CHEVROLET, BAJO GARANTIA DEL CONCESIONARIO, SEGÚN DOCUMENTACION ANEXA.</t>
  </si>
  <si>
    <t>PAGO FACTURA NO.4906, CORRESPONDIENTE AL PROCESO NO.PROPEEP-CCC-PEPU-2025-0004, CONVOCADO PARA EL SERVICIO DE MANTENIMIENTO PREVENTIVO Y CORRECTIVO DE LOS VEHICULOS MARCA CHEVROLET, BAJO GARANTIA DEL CONCESIONARIO, SEGÚN DOCUMENTACION ANEXA.</t>
  </si>
  <si>
    <t>PAGO FACTURA NO.4994, CORRESPONDIENTE AL PROCESO NO.PROPEEP-CCC-PEPU-2025-0004, CONVOCADO PARA EL SERVICIO DE MANTENIMIENTO PREVENTIVO Y CORRECTIVO DE LOS VEHICULOS MARCA CHEVROLET, BAJO GARANTIA DEL CONCESIONARIO, SEGÚN DOCUMENTACION ANEXA.</t>
  </si>
  <si>
    <t>7-1</t>
  </si>
  <si>
    <t xml:space="preserve">E450000081910    </t>
  </si>
  <si>
    <t xml:space="preserve">EDESUR DOMINICANA S A   </t>
  </si>
  <si>
    <t>PAGO DE FACTURA NO.81910, CORRESPONDIENTE AL SERVICIO DE ENERGIA ELECTRICA, EL ALMACEN UBICADO BAJOS DE HAINA JOSE FRANCISCO PEÑA GOMEZ CORRESPONDIENTE AL PERIODO 8/11/2025 - 09/12/2025, SEGUN DOCUMENTACION ANEXA.</t>
  </si>
  <si>
    <t>25-1</t>
  </si>
  <si>
    <t>EMPRESA DISTRIBUIDORA DE ELECTRICIDAD DEL ESTE S A</t>
  </si>
  <si>
    <t>PAGO FACTURA NO.8003, CORRESPONDIENTE AL PERIODO 18/11/2025-19/12/2025, DEL SERVICIO DE ENERGIA ELECTRICA, EN NUESTRA OFICINA GENERAL LEOPOLDO NAVARRO, SEGÚN DOCUMENTACION ANEXA.</t>
  </si>
  <si>
    <t>E450000068003</t>
  </si>
  <si>
    <t>21-1</t>
  </si>
  <si>
    <t>E450000009769</t>
  </si>
  <si>
    <t>SEGUROS RESERVAS SA</t>
  </si>
  <si>
    <t>PAGO FACTURA NO.769, CORRESPONDIENTE AL PERIODO 01/01/2026-31/01/2026, POR EL SERVICIO DE LA POLIZA DEL SEGURO DE VIDA DE LOS COLABORADORES DE LA INSTITUCION, SEGÚN DOCUMENTACION ANEXA.</t>
  </si>
  <si>
    <t>16-1</t>
  </si>
  <si>
    <t xml:space="preserve">E450000004806 </t>
  </si>
  <si>
    <t xml:space="preserve">SEGURO NACIONAL DE SALUD  </t>
  </si>
  <si>
    <t>PAGO DE FACTURA NO. 4806, POR SEGURO COMPLEMENTARIO PARA PERSONAL INSTITUCIONAL, CORRESPONDIENTE AL PERIODO DEL 01/01/2026 - 31/01/2026, SEGUN DOCUMENTACION ANEXA.</t>
  </si>
  <si>
    <t>9-1</t>
  </si>
  <si>
    <t xml:space="preserve">E450000006946     </t>
  </si>
  <si>
    <t xml:space="preserve">HUMANO SEGUROS S A   </t>
  </si>
  <si>
    <t>PAGO FACTURA NO.946, CORRESPONDIENTE AL SEGURO COMPLEMENTARIO PARA EL PERSONAL INSTITUCIONAL, DEL MES DE ENERO 2026, SEGÚN DOCUMENTACION ANEXA.</t>
  </si>
  <si>
    <t>26-1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</si>
</sst>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_-;\-* #,##0.00_-;_-* &quot;-&quot;??_-;_-@"/>
    <numFmt numFmtId="165" formatCode="dd&quot;/&quot;mm&quot;/&quot;yyyy"/>
  </numFmts>
  <fonts count="1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4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b/>
      <sz val="16"/>
      <color theme="1"/>
      <name val="Arial"/>
      <family val="2"/>
    </font>
    <font>
      <sz val="11"/>
      <color theme="1"/>
      <name val="Arial"/>
      <family val="2"/>
    </font>
    <font>
      <b/>
      <u/>
      <sz val="16"/>
      <color theme="1"/>
      <name val="Arial"/>
      <family val="2"/>
    </font>
    <font>
      <sz val="16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2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</cellStyleXfs>
  <cellXfs count="40">
    <xf numFmtId="0" fontId="0" fillId="0" borderId="0" xfId="0"/>
    <xf numFmtId="43" fontId="3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vertical="center" wrapText="1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7" fillId="0" borderId="0" xfId="0" applyFont="1"/>
    <xf numFmtId="0" fontId="10" fillId="0" borderId="2" xfId="0" applyFont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/>
    </xf>
    <xf numFmtId="164" fontId="6" fillId="2" borderId="1" xfId="0" applyNumberFormat="1" applyFont="1" applyFill="1" applyBorder="1" applyAlignment="1">
      <alignment horizontal="center"/>
    </xf>
    <xf numFmtId="43" fontId="6" fillId="2" borderId="1" xfId="0" applyNumberFormat="1" applyFont="1" applyFill="1" applyBorder="1"/>
    <xf numFmtId="0" fontId="2" fillId="0" borderId="1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center" vertical="center" wrapText="1"/>
    </xf>
    <xf numFmtId="43" fontId="3" fillId="0" borderId="4" xfId="0" applyNumberFormat="1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2" fillId="0" borderId="3" xfId="0" applyFont="1" applyBorder="1" applyAlignment="1">
      <alignment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10" fillId="3" borderId="2" xfId="0" applyFont="1" applyFill="1" applyBorder="1" applyAlignment="1">
      <alignment horizontal="center" vertical="center"/>
    </xf>
    <xf numFmtId="0" fontId="7" fillId="3" borderId="0" xfId="0" applyFont="1" applyFill="1"/>
    <xf numFmtId="0" fontId="8" fillId="3" borderId="0" xfId="0" applyFont="1" applyFill="1" applyAlignment="1">
      <alignment horizontal="center"/>
    </xf>
    <xf numFmtId="0" fontId="9" fillId="3" borderId="0" xfId="0" applyFont="1" applyFill="1" applyAlignment="1">
      <alignment horizontal="center"/>
    </xf>
    <xf numFmtId="0" fontId="3" fillId="3" borderId="1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165" fontId="2" fillId="3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3" borderId="0" xfId="0" applyFont="1" applyFill="1" applyAlignment="1">
      <alignment horizontal="center"/>
    </xf>
    <xf numFmtId="0" fontId="5" fillId="0" borderId="0" xfId="0" applyFont="1" applyAlignment="1">
      <alignment horizontal="center"/>
    </xf>
  </cellXfs>
  <cellStyles count="5">
    <cellStyle name="Millares 2" xfId="4" xr:uid="{FC9D2FD5-EA82-4FD8-9061-DB86845B0985}"/>
    <cellStyle name="Normal" xfId="0" builtinId="0"/>
    <cellStyle name="Normal 2" xfId="2" xr:uid="{AD662330-1A06-4067-8575-3342D97A3A10}"/>
    <cellStyle name="Normal 3" xfId="3" xr:uid="{926BA9DF-BB98-429E-A139-C6733404B219}"/>
    <cellStyle name="Normal 4" xfId="1" xr:uid="{F4E8F090-EA48-471A-BC16-BDEED129E82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3849459</xdr:colOff>
      <xdr:row>0</xdr:row>
      <xdr:rowOff>0</xdr:rowOff>
    </xdr:from>
    <xdr:ext cx="3228975" cy="1183821"/>
    <xdr:pic>
      <xdr:nvPicPr>
        <xdr:cNvPr id="5" name="image2.png" title="Imagen">
          <a:extLst>
            <a:ext uri="{FF2B5EF4-FFF2-40B4-BE49-F238E27FC236}">
              <a16:creationId xmlns:a16="http://schemas.microsoft.com/office/drawing/2014/main" id="{3FAF8A45-DAB3-42CC-A566-E3761E290B28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863566" y="0"/>
          <a:ext cx="3228975" cy="1183821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95250</xdr:colOff>
      <xdr:row>134</xdr:row>
      <xdr:rowOff>0</xdr:rowOff>
    </xdr:from>
    <xdr:ext cx="1571625" cy="264519"/>
    <xdr:sp macro="" textlink="">
      <xdr:nvSpPr>
        <xdr:cNvPr id="3" name="Shape 11">
          <a:extLst>
            <a:ext uri="{FF2B5EF4-FFF2-40B4-BE49-F238E27FC236}">
              <a16:creationId xmlns:a16="http://schemas.microsoft.com/office/drawing/2014/main" id="{AA395605-DBB8-4F9A-985F-B54858A0A8F2}"/>
            </a:ext>
          </a:extLst>
        </xdr:cNvPr>
        <xdr:cNvSpPr txBox="1"/>
      </xdr:nvSpPr>
      <xdr:spPr>
        <a:xfrm>
          <a:off x="5514975" y="29051250"/>
          <a:ext cx="1571625" cy="264519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95250</xdr:colOff>
      <xdr:row>134</xdr:row>
      <xdr:rowOff>0</xdr:rowOff>
    </xdr:from>
    <xdr:ext cx="1571625" cy="264519"/>
    <xdr:sp macro="" textlink="">
      <xdr:nvSpPr>
        <xdr:cNvPr id="4" name="Shape 11">
          <a:extLst>
            <a:ext uri="{FF2B5EF4-FFF2-40B4-BE49-F238E27FC236}">
              <a16:creationId xmlns:a16="http://schemas.microsoft.com/office/drawing/2014/main" id="{6669B676-7485-4C20-8D59-8C2467E2348E}"/>
            </a:ext>
          </a:extLst>
        </xdr:cNvPr>
        <xdr:cNvSpPr txBox="1"/>
      </xdr:nvSpPr>
      <xdr:spPr>
        <a:xfrm>
          <a:off x="5514975" y="29051250"/>
          <a:ext cx="1571625" cy="264519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95250</xdr:colOff>
      <xdr:row>134</xdr:row>
      <xdr:rowOff>0</xdr:rowOff>
    </xdr:from>
    <xdr:ext cx="1571625" cy="264519"/>
    <xdr:sp macro="" textlink="">
      <xdr:nvSpPr>
        <xdr:cNvPr id="2" name="Shape 11">
          <a:extLst>
            <a:ext uri="{FF2B5EF4-FFF2-40B4-BE49-F238E27FC236}">
              <a16:creationId xmlns:a16="http://schemas.microsoft.com/office/drawing/2014/main" id="{28DDB367-B58F-465A-BA02-7FA37D5EA13D}"/>
            </a:ext>
          </a:extLst>
        </xdr:cNvPr>
        <xdr:cNvSpPr txBox="1"/>
      </xdr:nvSpPr>
      <xdr:spPr>
        <a:xfrm>
          <a:off x="7886700" y="60769500"/>
          <a:ext cx="1571625" cy="264519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95250</xdr:colOff>
      <xdr:row>134</xdr:row>
      <xdr:rowOff>0</xdr:rowOff>
    </xdr:from>
    <xdr:ext cx="1571625" cy="264519"/>
    <xdr:sp macro="" textlink="">
      <xdr:nvSpPr>
        <xdr:cNvPr id="6" name="Shape 11">
          <a:extLst>
            <a:ext uri="{FF2B5EF4-FFF2-40B4-BE49-F238E27FC236}">
              <a16:creationId xmlns:a16="http://schemas.microsoft.com/office/drawing/2014/main" id="{42346741-2A11-4302-B337-A8A8C67A1B6A}"/>
            </a:ext>
          </a:extLst>
        </xdr:cNvPr>
        <xdr:cNvSpPr txBox="1"/>
      </xdr:nvSpPr>
      <xdr:spPr>
        <a:xfrm>
          <a:off x="7886700" y="60769500"/>
          <a:ext cx="1571625" cy="264519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95250</xdr:colOff>
      <xdr:row>0</xdr:row>
      <xdr:rowOff>0</xdr:rowOff>
    </xdr:from>
    <xdr:ext cx="1571625" cy="264519"/>
    <xdr:sp macro="" textlink="">
      <xdr:nvSpPr>
        <xdr:cNvPr id="7" name="Shape 11">
          <a:extLst>
            <a:ext uri="{FF2B5EF4-FFF2-40B4-BE49-F238E27FC236}">
              <a16:creationId xmlns:a16="http://schemas.microsoft.com/office/drawing/2014/main" id="{08488B41-4032-40A7-9FC7-A44C5F8D0375}"/>
            </a:ext>
          </a:extLst>
        </xdr:cNvPr>
        <xdr:cNvSpPr txBox="1"/>
      </xdr:nvSpPr>
      <xdr:spPr>
        <a:xfrm>
          <a:off x="2857500" y="2743200"/>
          <a:ext cx="1571625" cy="264519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5FADD5-0EF3-4532-AF60-B89E940E74A3}">
  <dimension ref="B6:H141"/>
  <sheetViews>
    <sheetView tabSelected="1" view="pageBreakPreview" zoomScale="57" zoomScaleNormal="80" zoomScaleSheetLayoutView="57" workbookViewId="0">
      <pane ySplit="9" topLeftCell="A131" activePane="bottomLeft" state="frozen"/>
      <selection pane="bottomLeft" activeCell="K14" sqref="K14"/>
    </sheetView>
  </sheetViews>
  <sheetFormatPr baseColWidth="10" defaultRowHeight="18" x14ac:dyDescent="0.2"/>
  <cols>
    <col min="1" max="1" width="2.85546875" style="7" customWidth="1"/>
    <col min="2" max="2" width="58.42578125" style="25" customWidth="1"/>
    <col min="3" max="3" width="114.28515625" style="7" customWidth="1"/>
    <col min="4" max="4" width="26.42578125" style="7" customWidth="1"/>
    <col min="5" max="5" width="24.42578125" style="7" customWidth="1"/>
    <col min="6" max="6" width="22.5703125" style="7" customWidth="1"/>
    <col min="7" max="7" width="25" style="7" customWidth="1"/>
    <col min="8" max="8" width="20.140625" style="2" customWidth="1"/>
    <col min="9" max="16384" width="11.42578125" style="7"/>
  </cols>
  <sheetData>
    <row r="6" spans="2:8" ht="18" customHeight="1" x14ac:dyDescent="0.25">
      <c r="B6" s="38" t="s">
        <v>16</v>
      </c>
      <c r="C6" s="39"/>
      <c r="D6" s="39"/>
      <c r="E6" s="39"/>
      <c r="F6" s="39"/>
      <c r="G6" s="39"/>
      <c r="H6" s="39"/>
    </row>
    <row r="7" spans="2:8" ht="18" customHeight="1" x14ac:dyDescent="0.25">
      <c r="B7" s="38" t="s">
        <v>0</v>
      </c>
      <c r="C7" s="39"/>
      <c r="D7" s="39"/>
      <c r="E7" s="39"/>
      <c r="F7" s="39"/>
      <c r="G7" s="39"/>
      <c r="H7" s="39"/>
    </row>
    <row r="8" spans="2:8" ht="18.75" customHeight="1" thickBot="1" x14ac:dyDescent="0.3">
      <c r="B8" s="38" t="s">
        <v>1</v>
      </c>
      <c r="C8" s="39"/>
      <c r="D8" s="39"/>
      <c r="E8" s="39"/>
      <c r="F8" s="39"/>
      <c r="G8" s="39"/>
      <c r="H8" s="39"/>
    </row>
    <row r="9" spans="2:8" ht="33.75" customHeight="1" thickBot="1" x14ac:dyDescent="0.25">
      <c r="B9" s="24" t="s">
        <v>2</v>
      </c>
      <c r="C9" s="8" t="s">
        <v>3</v>
      </c>
      <c r="D9" s="8" t="s">
        <v>6</v>
      </c>
      <c r="E9" s="8" t="s">
        <v>4</v>
      </c>
      <c r="F9" s="3" t="s">
        <v>5</v>
      </c>
      <c r="G9" s="3" t="s">
        <v>9</v>
      </c>
      <c r="H9" s="15" t="s">
        <v>10</v>
      </c>
    </row>
    <row r="10" spans="2:8" ht="54" x14ac:dyDescent="0.25">
      <c r="B10" s="23" t="s">
        <v>18</v>
      </c>
      <c r="C10" s="17" t="s">
        <v>19</v>
      </c>
      <c r="D10" s="4">
        <v>100300</v>
      </c>
      <c r="E10" s="18" t="s">
        <v>17</v>
      </c>
      <c r="F10" s="9">
        <v>45999</v>
      </c>
      <c r="G10" s="1">
        <f>+D10</f>
        <v>100300</v>
      </c>
      <c r="H10" s="35" t="s">
        <v>20</v>
      </c>
    </row>
    <row r="11" spans="2:8" ht="54" x14ac:dyDescent="0.2">
      <c r="B11" s="23" t="s">
        <v>22</v>
      </c>
      <c r="C11" s="14" t="s">
        <v>23</v>
      </c>
      <c r="D11" s="4">
        <v>201780</v>
      </c>
      <c r="E11" s="18" t="s">
        <v>21</v>
      </c>
      <c r="F11" s="9">
        <v>45986</v>
      </c>
      <c r="G11" s="1">
        <f t="shared" ref="G11:G74" si="0">+D11</f>
        <v>201780</v>
      </c>
      <c r="H11" s="19" t="s">
        <v>24</v>
      </c>
    </row>
    <row r="12" spans="2:8" ht="54" x14ac:dyDescent="0.2">
      <c r="B12" s="23" t="s">
        <v>25</v>
      </c>
      <c r="C12" s="14" t="s">
        <v>26</v>
      </c>
      <c r="D12" s="4">
        <v>23600</v>
      </c>
      <c r="E12" s="18" t="s">
        <v>28</v>
      </c>
      <c r="F12" s="9">
        <v>45999</v>
      </c>
      <c r="G12" s="1">
        <f t="shared" si="0"/>
        <v>23600</v>
      </c>
      <c r="H12" s="19" t="s">
        <v>27</v>
      </c>
    </row>
    <row r="13" spans="2:8" ht="72" x14ac:dyDescent="0.2">
      <c r="B13" s="23" t="s">
        <v>29</v>
      </c>
      <c r="C13" s="14" t="s">
        <v>30</v>
      </c>
      <c r="D13" s="4">
        <v>360000</v>
      </c>
      <c r="E13" s="18" t="s">
        <v>32</v>
      </c>
      <c r="F13" s="9">
        <v>45994</v>
      </c>
      <c r="G13" s="1">
        <f t="shared" si="0"/>
        <v>360000</v>
      </c>
      <c r="H13" s="19" t="s">
        <v>31</v>
      </c>
    </row>
    <row r="14" spans="2:8" ht="54" x14ac:dyDescent="0.2">
      <c r="B14" s="23" t="s">
        <v>33</v>
      </c>
      <c r="C14" s="14" t="s">
        <v>34</v>
      </c>
      <c r="D14" s="4">
        <v>2077538.96</v>
      </c>
      <c r="E14" s="18" t="s">
        <v>35</v>
      </c>
      <c r="F14" s="9">
        <v>46007</v>
      </c>
      <c r="G14" s="1">
        <f t="shared" si="0"/>
        <v>2077538.96</v>
      </c>
      <c r="H14" s="19" t="s">
        <v>36</v>
      </c>
    </row>
    <row r="15" spans="2:8" ht="54" x14ac:dyDescent="0.2">
      <c r="B15" s="23" t="s">
        <v>38</v>
      </c>
      <c r="C15" s="14" t="s">
        <v>39</v>
      </c>
      <c r="D15" s="4">
        <v>17700</v>
      </c>
      <c r="E15" s="18" t="s">
        <v>37</v>
      </c>
      <c r="F15" s="9">
        <v>46000</v>
      </c>
      <c r="G15" s="1">
        <f t="shared" si="0"/>
        <v>17700</v>
      </c>
      <c r="H15" s="19" t="s">
        <v>40</v>
      </c>
    </row>
    <row r="16" spans="2:8" s="20" customFormat="1" ht="72" x14ac:dyDescent="0.25">
      <c r="B16" s="23" t="s">
        <v>42</v>
      </c>
      <c r="C16" s="14" t="s">
        <v>43</v>
      </c>
      <c r="D16" s="4">
        <v>219775</v>
      </c>
      <c r="E16" s="18" t="s">
        <v>41</v>
      </c>
      <c r="F16" s="9">
        <v>45967</v>
      </c>
      <c r="G16" s="1">
        <f t="shared" si="0"/>
        <v>219775</v>
      </c>
      <c r="H16" s="19" t="s">
        <v>44</v>
      </c>
    </row>
    <row r="17" spans="2:8" ht="72" x14ac:dyDescent="0.2">
      <c r="B17" s="23" t="s">
        <v>46</v>
      </c>
      <c r="C17" s="14" t="s">
        <v>47</v>
      </c>
      <c r="D17" s="4">
        <v>430062.8</v>
      </c>
      <c r="E17" s="18" t="s">
        <v>45</v>
      </c>
      <c r="F17" s="9">
        <v>46006</v>
      </c>
      <c r="G17" s="1">
        <f t="shared" si="0"/>
        <v>430062.8</v>
      </c>
      <c r="H17" s="19" t="s">
        <v>48</v>
      </c>
    </row>
    <row r="18" spans="2:8" s="20" customFormat="1" ht="54" x14ac:dyDescent="0.25">
      <c r="B18" s="23" t="s">
        <v>50</v>
      </c>
      <c r="C18" s="14" t="s">
        <v>51</v>
      </c>
      <c r="D18" s="4">
        <v>141600</v>
      </c>
      <c r="E18" s="18" t="s">
        <v>49</v>
      </c>
      <c r="F18" s="9">
        <v>46002</v>
      </c>
      <c r="G18" s="1">
        <f t="shared" si="0"/>
        <v>141600</v>
      </c>
      <c r="H18" s="19" t="s">
        <v>52</v>
      </c>
    </row>
    <row r="19" spans="2:8" s="20" customFormat="1" ht="72" x14ac:dyDescent="0.25">
      <c r="B19" s="23" t="s">
        <v>54</v>
      </c>
      <c r="C19" s="14" t="s">
        <v>55</v>
      </c>
      <c r="D19" s="4">
        <v>752242.18</v>
      </c>
      <c r="E19" s="18" t="s">
        <v>53</v>
      </c>
      <c r="F19" s="9">
        <v>46000</v>
      </c>
      <c r="G19" s="1">
        <f t="shared" si="0"/>
        <v>752242.18</v>
      </c>
      <c r="H19" s="19" t="s">
        <v>56</v>
      </c>
    </row>
    <row r="20" spans="2:8" ht="54" x14ac:dyDescent="0.2">
      <c r="B20" s="23" t="s">
        <v>58</v>
      </c>
      <c r="C20" s="14" t="s">
        <v>59</v>
      </c>
      <c r="D20" s="4">
        <v>95580</v>
      </c>
      <c r="E20" s="18" t="s">
        <v>57</v>
      </c>
      <c r="F20" s="9">
        <v>46001</v>
      </c>
      <c r="G20" s="1">
        <f t="shared" si="0"/>
        <v>95580</v>
      </c>
      <c r="H20" s="19" t="s">
        <v>60</v>
      </c>
    </row>
    <row r="21" spans="2:8" ht="54" x14ac:dyDescent="0.2">
      <c r="B21" s="23" t="s">
        <v>62</v>
      </c>
      <c r="C21" s="14" t="s">
        <v>63</v>
      </c>
      <c r="D21" s="4">
        <v>167560</v>
      </c>
      <c r="E21" s="18" t="s">
        <v>61</v>
      </c>
      <c r="F21" s="9">
        <v>46003</v>
      </c>
      <c r="G21" s="1">
        <f t="shared" si="0"/>
        <v>167560</v>
      </c>
      <c r="H21" s="19" t="s">
        <v>64</v>
      </c>
    </row>
    <row r="22" spans="2:8" ht="72" x14ac:dyDescent="0.2">
      <c r="B22" s="23" t="s">
        <v>66</v>
      </c>
      <c r="C22" s="14" t="s">
        <v>67</v>
      </c>
      <c r="D22" s="4">
        <v>118000</v>
      </c>
      <c r="E22" s="18" t="s">
        <v>65</v>
      </c>
      <c r="F22" s="9">
        <v>45981</v>
      </c>
      <c r="G22" s="1">
        <f t="shared" si="0"/>
        <v>118000</v>
      </c>
      <c r="H22" s="19" t="s">
        <v>68</v>
      </c>
    </row>
    <row r="23" spans="2:8" ht="54" x14ac:dyDescent="0.2">
      <c r="B23" s="23" t="s">
        <v>69</v>
      </c>
      <c r="C23" s="14" t="s">
        <v>70</v>
      </c>
      <c r="D23" s="4">
        <v>47436</v>
      </c>
      <c r="E23" s="18" t="s">
        <v>71</v>
      </c>
      <c r="F23" s="9">
        <v>45999</v>
      </c>
      <c r="G23" s="1">
        <f t="shared" si="0"/>
        <v>47436</v>
      </c>
      <c r="H23" s="19" t="s">
        <v>72</v>
      </c>
    </row>
    <row r="24" spans="2:8" ht="54" x14ac:dyDescent="0.2">
      <c r="B24" s="23" t="s">
        <v>74</v>
      </c>
      <c r="C24" s="14" t="s">
        <v>75</v>
      </c>
      <c r="D24" s="4">
        <v>164115.42000000001</v>
      </c>
      <c r="E24" s="18" t="s">
        <v>73</v>
      </c>
      <c r="F24" s="9">
        <v>45994</v>
      </c>
      <c r="G24" s="1">
        <f t="shared" si="0"/>
        <v>164115.42000000001</v>
      </c>
      <c r="H24" s="1" t="s">
        <v>76</v>
      </c>
    </row>
    <row r="25" spans="2:8" ht="54" x14ac:dyDescent="0.2">
      <c r="B25" s="23" t="s">
        <v>78</v>
      </c>
      <c r="C25" s="14" t="s">
        <v>79</v>
      </c>
      <c r="D25" s="4">
        <v>134940</v>
      </c>
      <c r="E25" s="18" t="s">
        <v>77</v>
      </c>
      <c r="F25" s="9">
        <v>46003</v>
      </c>
      <c r="G25" s="1">
        <f t="shared" si="0"/>
        <v>134940</v>
      </c>
      <c r="H25" s="1" t="s">
        <v>80</v>
      </c>
    </row>
    <row r="26" spans="2:8" ht="54" x14ac:dyDescent="0.2">
      <c r="B26" s="23" t="s">
        <v>82</v>
      </c>
      <c r="C26" s="14" t="s">
        <v>83</v>
      </c>
      <c r="D26" s="4">
        <v>208860</v>
      </c>
      <c r="E26" s="18" t="s">
        <v>81</v>
      </c>
      <c r="F26" s="9">
        <v>46003</v>
      </c>
      <c r="G26" s="1">
        <f t="shared" si="0"/>
        <v>208860</v>
      </c>
      <c r="H26" s="1" t="s">
        <v>84</v>
      </c>
    </row>
    <row r="27" spans="2:8" ht="54" x14ac:dyDescent="0.2">
      <c r="B27" s="16" t="s">
        <v>86</v>
      </c>
      <c r="C27" s="14" t="s">
        <v>87</v>
      </c>
      <c r="D27" s="4">
        <v>17875.939999999999</v>
      </c>
      <c r="E27" s="22" t="s">
        <v>85</v>
      </c>
      <c r="F27" s="9">
        <v>46006</v>
      </c>
      <c r="G27" s="1">
        <f t="shared" si="0"/>
        <v>17875.939999999999</v>
      </c>
      <c r="H27" s="1" t="s">
        <v>88</v>
      </c>
    </row>
    <row r="28" spans="2:8" ht="90" x14ac:dyDescent="0.2">
      <c r="B28" s="23" t="s">
        <v>90</v>
      </c>
      <c r="C28" s="14" t="s">
        <v>91</v>
      </c>
      <c r="D28" s="4">
        <v>280000</v>
      </c>
      <c r="E28" s="22" t="s">
        <v>89</v>
      </c>
      <c r="F28" s="9">
        <v>45994</v>
      </c>
      <c r="G28" s="1">
        <f t="shared" si="0"/>
        <v>280000</v>
      </c>
      <c r="H28" s="1" t="s">
        <v>92</v>
      </c>
    </row>
    <row r="29" spans="2:8" ht="90" x14ac:dyDescent="0.2">
      <c r="B29" s="23" t="s">
        <v>90</v>
      </c>
      <c r="C29" s="14" t="s">
        <v>93</v>
      </c>
      <c r="D29" s="4">
        <v>220000</v>
      </c>
      <c r="E29" s="22" t="s">
        <v>95</v>
      </c>
      <c r="F29" s="9">
        <v>45996</v>
      </c>
      <c r="G29" s="1">
        <f t="shared" si="0"/>
        <v>220000</v>
      </c>
      <c r="H29" s="1" t="s">
        <v>94</v>
      </c>
    </row>
    <row r="30" spans="2:8" ht="90" x14ac:dyDescent="0.2">
      <c r="B30" s="23" t="s">
        <v>90</v>
      </c>
      <c r="C30" s="14" t="s">
        <v>98</v>
      </c>
      <c r="D30" s="4">
        <v>340000</v>
      </c>
      <c r="E30" s="22" t="s">
        <v>96</v>
      </c>
      <c r="F30" s="9">
        <v>45996</v>
      </c>
      <c r="G30" s="1">
        <f t="shared" si="0"/>
        <v>340000</v>
      </c>
      <c r="H30" s="1" t="s">
        <v>97</v>
      </c>
    </row>
    <row r="31" spans="2:8" ht="72" x14ac:dyDescent="0.2">
      <c r="B31" s="23" t="s">
        <v>101</v>
      </c>
      <c r="C31" s="14" t="s">
        <v>102</v>
      </c>
      <c r="D31" s="4">
        <v>2814577.6</v>
      </c>
      <c r="E31" s="22" t="s">
        <v>99</v>
      </c>
      <c r="F31" s="9">
        <v>46007</v>
      </c>
      <c r="G31" s="1">
        <f t="shared" si="0"/>
        <v>2814577.6</v>
      </c>
      <c r="H31" s="1" t="s">
        <v>100</v>
      </c>
    </row>
    <row r="32" spans="2:8" ht="72" x14ac:dyDescent="0.2">
      <c r="B32" s="23" t="s">
        <v>103</v>
      </c>
      <c r="C32" s="14" t="s">
        <v>104</v>
      </c>
      <c r="D32" s="4">
        <v>236000</v>
      </c>
      <c r="E32" s="18" t="s">
        <v>106</v>
      </c>
      <c r="F32" s="9">
        <v>46001</v>
      </c>
      <c r="G32" s="1">
        <f t="shared" si="0"/>
        <v>236000</v>
      </c>
      <c r="H32" s="1" t="s">
        <v>105</v>
      </c>
    </row>
    <row r="33" spans="2:8" ht="72" x14ac:dyDescent="0.2">
      <c r="B33" s="23" t="s">
        <v>108</v>
      </c>
      <c r="C33" s="14" t="s">
        <v>109</v>
      </c>
      <c r="D33" s="4">
        <v>177000</v>
      </c>
      <c r="E33" s="18" t="s">
        <v>107</v>
      </c>
      <c r="F33" s="9">
        <v>46007</v>
      </c>
      <c r="G33" s="1">
        <f t="shared" si="0"/>
        <v>177000</v>
      </c>
      <c r="H33" s="1" t="s">
        <v>110</v>
      </c>
    </row>
    <row r="34" spans="2:8" ht="90" x14ac:dyDescent="0.2">
      <c r="B34" s="23" t="s">
        <v>113</v>
      </c>
      <c r="C34" s="14" t="s">
        <v>114</v>
      </c>
      <c r="D34" s="4">
        <v>102660</v>
      </c>
      <c r="E34" s="18" t="s">
        <v>111</v>
      </c>
      <c r="F34" s="9">
        <v>45975</v>
      </c>
      <c r="G34" s="1">
        <f t="shared" si="0"/>
        <v>102660</v>
      </c>
      <c r="H34" s="1" t="s">
        <v>117</v>
      </c>
    </row>
    <row r="35" spans="2:8" ht="90" x14ac:dyDescent="0.2">
      <c r="B35" s="23" t="s">
        <v>115</v>
      </c>
      <c r="C35" s="21" t="s">
        <v>116</v>
      </c>
      <c r="D35" s="4">
        <v>400020</v>
      </c>
      <c r="E35" s="18" t="s">
        <v>112</v>
      </c>
      <c r="F35" s="9">
        <v>45975</v>
      </c>
      <c r="G35" s="1">
        <f t="shared" si="0"/>
        <v>400020</v>
      </c>
      <c r="H35" s="1" t="s">
        <v>117</v>
      </c>
    </row>
    <row r="36" spans="2:8" ht="54" x14ac:dyDescent="0.2">
      <c r="B36" s="23" t="s">
        <v>119</v>
      </c>
      <c r="C36" s="21" t="s">
        <v>120</v>
      </c>
      <c r="D36" s="4">
        <v>321015.40000000002</v>
      </c>
      <c r="E36" s="18" t="s">
        <v>118</v>
      </c>
      <c r="F36" s="9">
        <v>45992</v>
      </c>
      <c r="G36" s="1">
        <f t="shared" si="0"/>
        <v>321015.40000000002</v>
      </c>
      <c r="H36" s="1" t="s">
        <v>121</v>
      </c>
    </row>
    <row r="37" spans="2:8" ht="54" x14ac:dyDescent="0.2">
      <c r="B37" s="23" t="s">
        <v>124</v>
      </c>
      <c r="C37" s="21" t="s">
        <v>125</v>
      </c>
      <c r="D37" s="4">
        <v>1750</v>
      </c>
      <c r="E37" s="18" t="s">
        <v>122</v>
      </c>
      <c r="F37" s="9">
        <v>45950</v>
      </c>
      <c r="G37" s="1">
        <f t="shared" si="0"/>
        <v>1750</v>
      </c>
      <c r="H37" s="1" t="s">
        <v>127</v>
      </c>
    </row>
    <row r="38" spans="2:8" ht="54" x14ac:dyDescent="0.2">
      <c r="B38" s="23" t="s">
        <v>124</v>
      </c>
      <c r="C38" s="14" t="s">
        <v>126</v>
      </c>
      <c r="D38" s="4">
        <v>30000</v>
      </c>
      <c r="E38" s="18" t="s">
        <v>123</v>
      </c>
      <c r="F38" s="9">
        <v>45999</v>
      </c>
      <c r="G38" s="1">
        <f t="shared" si="0"/>
        <v>30000</v>
      </c>
      <c r="H38" s="1" t="s">
        <v>127</v>
      </c>
    </row>
    <row r="39" spans="2:8" ht="54" x14ac:dyDescent="0.2">
      <c r="B39" s="23" t="s">
        <v>129</v>
      </c>
      <c r="C39" s="14" t="s">
        <v>130</v>
      </c>
      <c r="D39" s="4">
        <v>34500</v>
      </c>
      <c r="E39" s="18" t="s">
        <v>128</v>
      </c>
      <c r="F39" s="9">
        <v>45994</v>
      </c>
      <c r="G39" s="1">
        <f t="shared" si="0"/>
        <v>34500</v>
      </c>
      <c r="H39" s="1" t="s">
        <v>131</v>
      </c>
    </row>
    <row r="40" spans="2:8" ht="54" x14ac:dyDescent="0.2">
      <c r="B40" s="23" t="s">
        <v>133</v>
      </c>
      <c r="C40" s="14" t="s">
        <v>134</v>
      </c>
      <c r="D40" s="4">
        <v>604160</v>
      </c>
      <c r="E40" s="18" t="s">
        <v>132</v>
      </c>
      <c r="F40" s="9">
        <v>46003</v>
      </c>
      <c r="G40" s="1">
        <f t="shared" si="0"/>
        <v>604160</v>
      </c>
      <c r="H40" s="1" t="s">
        <v>135</v>
      </c>
    </row>
    <row r="41" spans="2:8" ht="72" x14ac:dyDescent="0.2">
      <c r="B41" s="23" t="s">
        <v>137</v>
      </c>
      <c r="C41" s="14" t="s">
        <v>138</v>
      </c>
      <c r="D41" s="4">
        <v>118000</v>
      </c>
      <c r="E41" s="18" t="s">
        <v>136</v>
      </c>
      <c r="F41" s="9">
        <v>45986</v>
      </c>
      <c r="G41" s="1">
        <f t="shared" si="0"/>
        <v>118000</v>
      </c>
      <c r="H41" s="1" t="s">
        <v>139</v>
      </c>
    </row>
    <row r="42" spans="2:8" ht="72" x14ac:dyDescent="0.2">
      <c r="B42" s="16" t="s">
        <v>141</v>
      </c>
      <c r="C42" s="14" t="s">
        <v>142</v>
      </c>
      <c r="D42" s="4">
        <v>3639540</v>
      </c>
      <c r="E42" s="18" t="s">
        <v>140</v>
      </c>
      <c r="F42" s="9">
        <v>46013</v>
      </c>
      <c r="G42" s="1">
        <f t="shared" si="0"/>
        <v>3639540</v>
      </c>
      <c r="H42" s="1" t="s">
        <v>143</v>
      </c>
    </row>
    <row r="43" spans="2:8" ht="72" x14ac:dyDescent="0.2">
      <c r="B43" s="16" t="s">
        <v>145</v>
      </c>
      <c r="C43" s="14" t="s">
        <v>146</v>
      </c>
      <c r="D43" s="4">
        <v>4484000</v>
      </c>
      <c r="E43" s="18" t="s">
        <v>144</v>
      </c>
      <c r="F43" s="9">
        <v>46010</v>
      </c>
      <c r="G43" s="1">
        <f t="shared" si="0"/>
        <v>4484000</v>
      </c>
      <c r="H43" s="1" t="s">
        <v>147</v>
      </c>
    </row>
    <row r="44" spans="2:8" ht="108" x14ac:dyDescent="0.2">
      <c r="B44" s="23" t="s">
        <v>155</v>
      </c>
      <c r="C44" s="14" t="s">
        <v>156</v>
      </c>
      <c r="D44" s="4">
        <v>1250949.01</v>
      </c>
      <c r="E44" s="18" t="s">
        <v>148</v>
      </c>
      <c r="F44" s="9">
        <v>45966</v>
      </c>
      <c r="G44" s="1">
        <f t="shared" si="0"/>
        <v>1250949.01</v>
      </c>
      <c r="H44" s="1" t="s">
        <v>163</v>
      </c>
    </row>
    <row r="45" spans="2:8" ht="108" x14ac:dyDescent="0.2">
      <c r="B45" s="23" t="s">
        <v>155</v>
      </c>
      <c r="C45" s="14" t="s">
        <v>157</v>
      </c>
      <c r="D45" s="4">
        <v>53223</v>
      </c>
      <c r="E45" s="18" t="s">
        <v>149</v>
      </c>
      <c r="F45" s="9">
        <v>45999</v>
      </c>
      <c r="G45" s="1">
        <f t="shared" si="0"/>
        <v>53223</v>
      </c>
      <c r="H45" s="1" t="s">
        <v>163</v>
      </c>
    </row>
    <row r="46" spans="2:8" ht="108" x14ac:dyDescent="0.2">
      <c r="B46" s="23" t="s">
        <v>155</v>
      </c>
      <c r="C46" s="14" t="s">
        <v>158</v>
      </c>
      <c r="D46" s="4">
        <v>2200000</v>
      </c>
      <c r="E46" s="18" t="s">
        <v>150</v>
      </c>
      <c r="F46" s="9">
        <v>45999</v>
      </c>
      <c r="G46" s="1">
        <f t="shared" si="0"/>
        <v>2200000</v>
      </c>
      <c r="H46" s="1" t="s">
        <v>163</v>
      </c>
    </row>
    <row r="47" spans="2:8" ht="108" x14ac:dyDescent="0.2">
      <c r="B47" s="23" t="s">
        <v>155</v>
      </c>
      <c r="C47" s="14" t="s">
        <v>159</v>
      </c>
      <c r="D47" s="4">
        <v>22787</v>
      </c>
      <c r="E47" s="31" t="s">
        <v>151</v>
      </c>
      <c r="F47" s="9">
        <v>46006</v>
      </c>
      <c r="G47" s="1">
        <f t="shared" si="0"/>
        <v>22787</v>
      </c>
      <c r="H47" s="1" t="s">
        <v>163</v>
      </c>
    </row>
    <row r="48" spans="2:8" ht="108" x14ac:dyDescent="0.2">
      <c r="B48" s="16" t="s">
        <v>155</v>
      </c>
      <c r="C48" s="14" t="s">
        <v>160</v>
      </c>
      <c r="D48" s="4">
        <v>8439.01</v>
      </c>
      <c r="E48" s="18" t="s">
        <v>152</v>
      </c>
      <c r="F48" s="9">
        <v>46008</v>
      </c>
      <c r="G48" s="1">
        <f t="shared" si="0"/>
        <v>8439.01</v>
      </c>
      <c r="H48" s="1" t="s">
        <v>163</v>
      </c>
    </row>
    <row r="49" spans="2:8" ht="108" x14ac:dyDescent="0.2">
      <c r="B49" s="23" t="s">
        <v>155</v>
      </c>
      <c r="C49" s="14" t="s">
        <v>161</v>
      </c>
      <c r="D49" s="4">
        <v>77117.679999999993</v>
      </c>
      <c r="E49" s="18" t="s">
        <v>153</v>
      </c>
      <c r="F49" s="9">
        <v>46008</v>
      </c>
      <c r="G49" s="1">
        <f t="shared" si="0"/>
        <v>77117.679999999993</v>
      </c>
      <c r="H49" s="1" t="s">
        <v>163</v>
      </c>
    </row>
    <row r="50" spans="2:8" ht="108" x14ac:dyDescent="0.2">
      <c r="B50" s="23" t="s">
        <v>155</v>
      </c>
      <c r="C50" s="14" t="s">
        <v>162</v>
      </c>
      <c r="D50" s="4">
        <v>1665902</v>
      </c>
      <c r="E50" s="18" t="s">
        <v>154</v>
      </c>
      <c r="F50" s="9">
        <v>46009</v>
      </c>
      <c r="G50" s="1">
        <f t="shared" si="0"/>
        <v>1665902</v>
      </c>
      <c r="H50" s="1" t="s">
        <v>163</v>
      </c>
    </row>
    <row r="51" spans="2:8" ht="72" x14ac:dyDescent="0.2">
      <c r="B51" s="23" t="s">
        <v>165</v>
      </c>
      <c r="C51" s="14" t="s">
        <v>166</v>
      </c>
      <c r="D51" s="4">
        <v>503058.8</v>
      </c>
      <c r="E51" s="18" t="s">
        <v>164</v>
      </c>
      <c r="F51" s="9">
        <v>46003</v>
      </c>
      <c r="G51" s="1">
        <f t="shared" si="0"/>
        <v>503058.8</v>
      </c>
      <c r="H51" s="1" t="s">
        <v>167</v>
      </c>
    </row>
    <row r="52" spans="2:8" ht="72" x14ac:dyDescent="0.2">
      <c r="B52" s="28" t="s">
        <v>169</v>
      </c>
      <c r="C52" s="16" t="s">
        <v>170</v>
      </c>
      <c r="D52" s="4">
        <v>1581000</v>
      </c>
      <c r="E52" s="18" t="s">
        <v>168</v>
      </c>
      <c r="F52" s="9">
        <v>46010</v>
      </c>
      <c r="G52" s="1">
        <f t="shared" si="0"/>
        <v>1581000</v>
      </c>
      <c r="H52" s="1" t="s">
        <v>171</v>
      </c>
    </row>
    <row r="53" spans="2:8" ht="72" x14ac:dyDescent="0.2">
      <c r="B53" s="28" t="s">
        <v>173</v>
      </c>
      <c r="C53" s="16" t="s">
        <v>174</v>
      </c>
      <c r="D53" s="4">
        <v>3481000</v>
      </c>
      <c r="E53" s="18" t="s">
        <v>172</v>
      </c>
      <c r="F53" s="9">
        <v>46013</v>
      </c>
      <c r="G53" s="1">
        <f t="shared" si="0"/>
        <v>3481000</v>
      </c>
      <c r="H53" s="1" t="s">
        <v>175</v>
      </c>
    </row>
    <row r="54" spans="2:8" ht="90" x14ac:dyDescent="0.2">
      <c r="B54" s="28" t="s">
        <v>177</v>
      </c>
      <c r="C54" s="16" t="s">
        <v>178</v>
      </c>
      <c r="D54" s="4">
        <v>4699360.01</v>
      </c>
      <c r="E54" s="18" t="s">
        <v>176</v>
      </c>
      <c r="F54" s="9">
        <v>46013</v>
      </c>
      <c r="G54" s="1">
        <f t="shared" si="0"/>
        <v>4699360.01</v>
      </c>
      <c r="H54" s="1" t="s">
        <v>323</v>
      </c>
    </row>
    <row r="55" spans="2:8" ht="54" x14ac:dyDescent="0.2">
      <c r="B55" s="28" t="s">
        <v>180</v>
      </c>
      <c r="C55" s="16" t="s">
        <v>181</v>
      </c>
      <c r="D55" s="4">
        <v>262349.33</v>
      </c>
      <c r="E55" s="18" t="s">
        <v>179</v>
      </c>
      <c r="F55" s="9">
        <v>45976</v>
      </c>
      <c r="G55" s="1">
        <f t="shared" si="0"/>
        <v>262349.33</v>
      </c>
      <c r="H55" s="1" t="s">
        <v>182</v>
      </c>
    </row>
    <row r="56" spans="2:8" ht="72" x14ac:dyDescent="0.2">
      <c r="B56" s="28" t="s">
        <v>177</v>
      </c>
      <c r="C56" s="16" t="s">
        <v>184</v>
      </c>
      <c r="D56" s="4">
        <v>3540000</v>
      </c>
      <c r="E56" s="18" t="s">
        <v>183</v>
      </c>
      <c r="F56" s="9">
        <v>46013</v>
      </c>
      <c r="G56" s="1">
        <f t="shared" si="0"/>
        <v>3540000</v>
      </c>
      <c r="H56" s="1" t="s">
        <v>185</v>
      </c>
    </row>
    <row r="57" spans="2:8" ht="54" x14ac:dyDescent="0.2">
      <c r="B57" s="33" t="s">
        <v>186</v>
      </c>
      <c r="C57" s="16" t="s">
        <v>187</v>
      </c>
      <c r="D57" s="4">
        <v>467347.96</v>
      </c>
      <c r="E57" s="18" t="s">
        <v>188</v>
      </c>
      <c r="F57" s="9">
        <v>45995</v>
      </c>
      <c r="G57" s="1">
        <f t="shared" si="0"/>
        <v>467347.96</v>
      </c>
      <c r="H57" s="34" t="s">
        <v>189</v>
      </c>
    </row>
    <row r="58" spans="2:8" ht="72" x14ac:dyDescent="0.2">
      <c r="B58" s="28" t="s">
        <v>190</v>
      </c>
      <c r="C58" s="16" t="s">
        <v>191</v>
      </c>
      <c r="D58" s="4">
        <v>928879.48</v>
      </c>
      <c r="E58" s="18" t="s">
        <v>73</v>
      </c>
      <c r="F58" s="9">
        <v>46007</v>
      </c>
      <c r="G58" s="1">
        <f t="shared" si="0"/>
        <v>928879.48</v>
      </c>
      <c r="H58" s="34" t="s">
        <v>192</v>
      </c>
    </row>
    <row r="59" spans="2:8" ht="90" x14ac:dyDescent="0.2">
      <c r="B59" s="28" t="s">
        <v>173</v>
      </c>
      <c r="C59" s="16" t="s">
        <v>194</v>
      </c>
      <c r="D59" s="4">
        <v>3481000</v>
      </c>
      <c r="E59" s="18" t="s">
        <v>193</v>
      </c>
      <c r="F59" s="9">
        <v>46010</v>
      </c>
      <c r="G59" s="1">
        <f t="shared" si="0"/>
        <v>3481000</v>
      </c>
      <c r="H59" s="34" t="s">
        <v>195</v>
      </c>
    </row>
    <row r="60" spans="2:8" ht="72" x14ac:dyDescent="0.2">
      <c r="B60" s="28" t="s">
        <v>197</v>
      </c>
      <c r="C60" s="16" t="s">
        <v>198</v>
      </c>
      <c r="D60" s="4">
        <v>2956795.53</v>
      </c>
      <c r="E60" s="18" t="s">
        <v>196</v>
      </c>
      <c r="F60" s="9">
        <v>46013</v>
      </c>
      <c r="G60" s="1">
        <f t="shared" si="0"/>
        <v>2956795.53</v>
      </c>
      <c r="H60" s="34" t="s">
        <v>199</v>
      </c>
    </row>
    <row r="61" spans="2:8" ht="108" x14ac:dyDescent="0.2">
      <c r="B61" s="28" t="s">
        <v>201</v>
      </c>
      <c r="C61" s="16" t="s">
        <v>202</v>
      </c>
      <c r="D61" s="4">
        <v>17082175.489999998</v>
      </c>
      <c r="E61" s="18" t="s">
        <v>200</v>
      </c>
      <c r="F61" s="9">
        <v>45994</v>
      </c>
      <c r="G61" s="1">
        <f t="shared" si="0"/>
        <v>17082175.489999998</v>
      </c>
      <c r="H61" s="34" t="s">
        <v>203</v>
      </c>
    </row>
    <row r="62" spans="2:8" ht="72" x14ac:dyDescent="0.2">
      <c r="B62" s="28" t="s">
        <v>205</v>
      </c>
      <c r="C62" s="16" t="s">
        <v>206</v>
      </c>
      <c r="D62" s="4">
        <v>5084738</v>
      </c>
      <c r="E62" s="18" t="s">
        <v>204</v>
      </c>
      <c r="F62" s="9">
        <v>46014</v>
      </c>
      <c r="G62" s="1">
        <f t="shared" si="0"/>
        <v>5084738</v>
      </c>
      <c r="H62" s="34" t="s">
        <v>207</v>
      </c>
    </row>
    <row r="63" spans="2:8" ht="90" x14ac:dyDescent="0.2">
      <c r="B63" s="28" t="s">
        <v>211</v>
      </c>
      <c r="C63" s="16" t="s">
        <v>212</v>
      </c>
      <c r="D63" s="4">
        <v>276120</v>
      </c>
      <c r="E63" s="18" t="s">
        <v>208</v>
      </c>
      <c r="F63" s="9">
        <v>46009</v>
      </c>
      <c r="G63" s="1">
        <f t="shared" si="0"/>
        <v>276120</v>
      </c>
      <c r="H63" s="34" t="s">
        <v>215</v>
      </c>
    </row>
    <row r="64" spans="2:8" ht="90" x14ac:dyDescent="0.2">
      <c r="B64" s="28" t="s">
        <v>211</v>
      </c>
      <c r="C64" s="16" t="s">
        <v>213</v>
      </c>
      <c r="D64" s="4">
        <v>146320</v>
      </c>
      <c r="E64" s="18" t="s">
        <v>209</v>
      </c>
      <c r="F64" s="9">
        <v>46009</v>
      </c>
      <c r="G64" s="1">
        <f t="shared" si="0"/>
        <v>146320</v>
      </c>
      <c r="H64" s="34" t="s">
        <v>215</v>
      </c>
    </row>
    <row r="65" spans="2:8" ht="90" x14ac:dyDescent="0.2">
      <c r="B65" s="28" t="s">
        <v>211</v>
      </c>
      <c r="C65" s="16" t="s">
        <v>214</v>
      </c>
      <c r="D65" s="4">
        <v>177000</v>
      </c>
      <c r="E65" s="18" t="s">
        <v>210</v>
      </c>
      <c r="F65" s="9">
        <v>46009</v>
      </c>
      <c r="G65" s="1">
        <f t="shared" si="0"/>
        <v>177000</v>
      </c>
      <c r="H65" s="34" t="s">
        <v>215</v>
      </c>
    </row>
    <row r="66" spans="2:8" ht="72" x14ac:dyDescent="0.2">
      <c r="B66" s="28" t="s">
        <v>218</v>
      </c>
      <c r="C66" s="16" t="s">
        <v>219</v>
      </c>
      <c r="D66" s="4">
        <v>247901.48</v>
      </c>
      <c r="E66" s="18" t="s">
        <v>217</v>
      </c>
      <c r="F66" s="9">
        <v>46009</v>
      </c>
      <c r="G66" s="1">
        <f t="shared" si="0"/>
        <v>247901.48</v>
      </c>
      <c r="H66" s="34" t="s">
        <v>216</v>
      </c>
    </row>
    <row r="67" spans="2:8" ht="90" x14ac:dyDescent="0.2">
      <c r="B67" s="28" t="s">
        <v>221</v>
      </c>
      <c r="C67" s="16" t="s">
        <v>222</v>
      </c>
      <c r="D67" s="4">
        <v>7873199.2000000002</v>
      </c>
      <c r="E67" s="18" t="s">
        <v>220</v>
      </c>
      <c r="F67" s="9">
        <v>46014</v>
      </c>
      <c r="G67" s="1">
        <f t="shared" si="0"/>
        <v>7873199.2000000002</v>
      </c>
      <c r="H67" s="34" t="s">
        <v>223</v>
      </c>
    </row>
    <row r="68" spans="2:8" ht="72" x14ac:dyDescent="0.2">
      <c r="B68" s="28" t="s">
        <v>225</v>
      </c>
      <c r="C68" s="16" t="s">
        <v>226</v>
      </c>
      <c r="D68" s="4">
        <v>3639450</v>
      </c>
      <c r="E68" s="18" t="s">
        <v>224</v>
      </c>
      <c r="F68" s="9">
        <v>46014</v>
      </c>
      <c r="G68" s="1">
        <f t="shared" si="0"/>
        <v>3639450</v>
      </c>
      <c r="H68" s="1" t="s">
        <v>227</v>
      </c>
    </row>
    <row r="69" spans="2:8" ht="54" x14ac:dyDescent="0.2">
      <c r="B69" s="28" t="s">
        <v>229</v>
      </c>
      <c r="C69" s="16" t="s">
        <v>230</v>
      </c>
      <c r="D69" s="4">
        <v>2155640</v>
      </c>
      <c r="E69" s="18" t="s">
        <v>228</v>
      </c>
      <c r="F69" s="9">
        <v>46014</v>
      </c>
      <c r="G69" s="1">
        <f t="shared" si="0"/>
        <v>2155640</v>
      </c>
      <c r="H69" s="1" t="s">
        <v>231</v>
      </c>
    </row>
    <row r="70" spans="2:8" ht="72" x14ac:dyDescent="0.2">
      <c r="B70" s="28" t="s">
        <v>233</v>
      </c>
      <c r="C70" s="16" t="s">
        <v>234</v>
      </c>
      <c r="D70" s="4">
        <v>245264.89</v>
      </c>
      <c r="E70" s="18" t="s">
        <v>232</v>
      </c>
      <c r="F70" s="9">
        <v>46014</v>
      </c>
      <c r="G70" s="1">
        <f t="shared" si="0"/>
        <v>245264.89</v>
      </c>
      <c r="H70" s="1" t="s">
        <v>235</v>
      </c>
    </row>
    <row r="71" spans="2:8" ht="72" x14ac:dyDescent="0.2">
      <c r="B71" s="28" t="s">
        <v>225</v>
      </c>
      <c r="C71" s="16" t="s">
        <v>237</v>
      </c>
      <c r="D71" s="4">
        <v>3639450</v>
      </c>
      <c r="E71" s="18" t="s">
        <v>236</v>
      </c>
      <c r="F71" s="9">
        <v>46017</v>
      </c>
      <c r="G71" s="1">
        <f t="shared" si="0"/>
        <v>3639450</v>
      </c>
      <c r="H71" s="1" t="s">
        <v>238</v>
      </c>
    </row>
    <row r="72" spans="2:8" ht="72" x14ac:dyDescent="0.2">
      <c r="B72" s="28" t="s">
        <v>240</v>
      </c>
      <c r="C72" s="16" t="s">
        <v>241</v>
      </c>
      <c r="D72" s="4">
        <v>1943180</v>
      </c>
      <c r="E72" s="18" t="s">
        <v>239</v>
      </c>
      <c r="F72" s="9">
        <v>46013</v>
      </c>
      <c r="G72" s="1">
        <f t="shared" si="0"/>
        <v>1943180</v>
      </c>
      <c r="H72" s="1" t="s">
        <v>242</v>
      </c>
    </row>
    <row r="73" spans="2:8" ht="54" x14ac:dyDescent="0.2">
      <c r="B73" s="28" t="s">
        <v>244</v>
      </c>
      <c r="C73" s="16" t="s">
        <v>245</v>
      </c>
      <c r="D73" s="4">
        <v>2054439</v>
      </c>
      <c r="E73" s="18" t="s">
        <v>243</v>
      </c>
      <c r="F73" s="9">
        <v>46010</v>
      </c>
      <c r="G73" s="1">
        <f t="shared" si="0"/>
        <v>2054439</v>
      </c>
      <c r="H73" s="1" t="s">
        <v>246</v>
      </c>
    </row>
    <row r="74" spans="2:8" ht="72" x14ac:dyDescent="0.2">
      <c r="B74" s="28" t="s">
        <v>240</v>
      </c>
      <c r="C74" s="16" t="s">
        <v>248</v>
      </c>
      <c r="D74" s="4">
        <v>1818180</v>
      </c>
      <c r="E74" s="18" t="s">
        <v>247</v>
      </c>
      <c r="F74" s="9">
        <v>46010</v>
      </c>
      <c r="G74" s="1">
        <f t="shared" si="0"/>
        <v>1818180</v>
      </c>
      <c r="H74" s="1" t="s">
        <v>249</v>
      </c>
    </row>
    <row r="75" spans="2:8" ht="72" x14ac:dyDescent="0.2">
      <c r="B75" s="28" t="s">
        <v>251</v>
      </c>
      <c r="C75" s="16" t="s">
        <v>252</v>
      </c>
      <c r="D75" s="4">
        <v>4469388.6500000004</v>
      </c>
      <c r="E75" s="18" t="s">
        <v>250</v>
      </c>
      <c r="F75" s="9">
        <v>46014</v>
      </c>
      <c r="G75" s="1">
        <f t="shared" ref="G75:G133" si="1">+D75</f>
        <v>4469388.6500000004</v>
      </c>
      <c r="H75" s="1" t="s">
        <v>253</v>
      </c>
    </row>
    <row r="76" spans="2:8" ht="72" x14ac:dyDescent="0.2">
      <c r="B76" s="28" t="s">
        <v>240</v>
      </c>
      <c r="C76" s="16" t="s">
        <v>255</v>
      </c>
      <c r="D76" s="4">
        <v>1818180</v>
      </c>
      <c r="E76" s="18" t="s">
        <v>254</v>
      </c>
      <c r="F76" s="9">
        <v>46013</v>
      </c>
      <c r="G76" s="1">
        <f t="shared" si="1"/>
        <v>1818180</v>
      </c>
      <c r="H76" s="1" t="s">
        <v>256</v>
      </c>
    </row>
    <row r="77" spans="2:8" ht="54" x14ac:dyDescent="0.2">
      <c r="B77" s="28" t="s">
        <v>258</v>
      </c>
      <c r="C77" s="16" t="s">
        <v>259</v>
      </c>
      <c r="D77" s="4">
        <v>957797.39</v>
      </c>
      <c r="E77" s="18" t="s">
        <v>257</v>
      </c>
      <c r="F77" s="9">
        <v>46017</v>
      </c>
      <c r="G77" s="1">
        <f t="shared" si="1"/>
        <v>957797.39</v>
      </c>
      <c r="H77" s="1" t="s">
        <v>363</v>
      </c>
    </row>
    <row r="78" spans="2:8" ht="36" x14ac:dyDescent="0.2">
      <c r="B78" s="28" t="s">
        <v>261</v>
      </c>
      <c r="C78" s="16" t="s">
        <v>262</v>
      </c>
      <c r="D78" s="4">
        <v>243518.02</v>
      </c>
      <c r="E78" s="18" t="s">
        <v>260</v>
      </c>
      <c r="F78" s="9">
        <v>46010</v>
      </c>
      <c r="G78" s="1">
        <f t="shared" si="1"/>
        <v>243518.02</v>
      </c>
      <c r="H78" s="1" t="s">
        <v>263</v>
      </c>
    </row>
    <row r="79" spans="2:8" ht="72" x14ac:dyDescent="0.2">
      <c r="B79" s="28" t="s">
        <v>265</v>
      </c>
      <c r="C79" s="16" t="s">
        <v>266</v>
      </c>
      <c r="D79" s="4">
        <v>194700</v>
      </c>
      <c r="E79" s="18" t="s">
        <v>264</v>
      </c>
      <c r="F79" s="9">
        <v>46002</v>
      </c>
      <c r="G79" s="1">
        <f t="shared" si="1"/>
        <v>194700</v>
      </c>
      <c r="H79" s="1" t="s">
        <v>267</v>
      </c>
    </row>
    <row r="80" spans="2:8" ht="72" x14ac:dyDescent="0.2">
      <c r="B80" s="28" t="s">
        <v>268</v>
      </c>
      <c r="C80" s="16" t="s">
        <v>269</v>
      </c>
      <c r="D80" s="4">
        <v>4029150</v>
      </c>
      <c r="E80" s="18" t="s">
        <v>270</v>
      </c>
      <c r="F80" s="9">
        <v>46014</v>
      </c>
      <c r="G80" s="1">
        <f t="shared" si="1"/>
        <v>4029150</v>
      </c>
      <c r="H80" s="1" t="s">
        <v>271</v>
      </c>
    </row>
    <row r="81" spans="2:8" ht="72" x14ac:dyDescent="0.2">
      <c r="B81" s="28" t="s">
        <v>205</v>
      </c>
      <c r="C81" s="16" t="s">
        <v>273</v>
      </c>
      <c r="D81" s="4">
        <v>4557396</v>
      </c>
      <c r="E81" s="18" t="s">
        <v>272</v>
      </c>
      <c r="F81" s="9">
        <v>46017</v>
      </c>
      <c r="G81" s="1">
        <f t="shared" si="1"/>
        <v>4557396</v>
      </c>
      <c r="H81" s="1" t="s">
        <v>274</v>
      </c>
    </row>
    <row r="82" spans="2:8" ht="54" x14ac:dyDescent="0.2">
      <c r="B82" s="28" t="s">
        <v>240</v>
      </c>
      <c r="C82" s="16" t="s">
        <v>276</v>
      </c>
      <c r="D82" s="4">
        <v>1943180</v>
      </c>
      <c r="E82" s="18" t="s">
        <v>275</v>
      </c>
      <c r="F82" s="9">
        <v>46010</v>
      </c>
      <c r="G82" s="1">
        <f t="shared" si="1"/>
        <v>1943180</v>
      </c>
      <c r="H82" s="1" t="s">
        <v>277</v>
      </c>
    </row>
    <row r="83" spans="2:8" ht="54" x14ac:dyDescent="0.2">
      <c r="B83" s="28" t="s">
        <v>279</v>
      </c>
      <c r="C83" s="16" t="s">
        <v>280</v>
      </c>
      <c r="D83" s="4">
        <v>1562591.4</v>
      </c>
      <c r="E83" s="18" t="s">
        <v>278</v>
      </c>
      <c r="F83" s="9">
        <v>46014</v>
      </c>
      <c r="G83" s="1">
        <f t="shared" si="1"/>
        <v>1562591.4</v>
      </c>
      <c r="H83" s="1" t="s">
        <v>281</v>
      </c>
    </row>
    <row r="84" spans="2:8" ht="54" x14ac:dyDescent="0.2">
      <c r="B84" s="28" t="s">
        <v>190</v>
      </c>
      <c r="C84" s="16" t="s">
        <v>283</v>
      </c>
      <c r="D84" s="4">
        <v>336300</v>
      </c>
      <c r="E84" s="18" t="s">
        <v>282</v>
      </c>
      <c r="F84" s="9">
        <v>46017</v>
      </c>
      <c r="G84" s="1">
        <f t="shared" si="1"/>
        <v>336300</v>
      </c>
      <c r="H84" s="1" t="s">
        <v>284</v>
      </c>
    </row>
    <row r="85" spans="2:8" ht="54" x14ac:dyDescent="0.2">
      <c r="B85" s="28" t="s">
        <v>286</v>
      </c>
      <c r="C85" s="16" t="s">
        <v>287</v>
      </c>
      <c r="D85" s="4">
        <v>1276417.8</v>
      </c>
      <c r="E85" s="18" t="s">
        <v>285</v>
      </c>
      <c r="F85" s="9">
        <v>46002</v>
      </c>
      <c r="G85" s="1">
        <f t="shared" si="1"/>
        <v>1276417.8</v>
      </c>
      <c r="H85" s="1" t="s">
        <v>288</v>
      </c>
    </row>
    <row r="86" spans="2:8" ht="54" x14ac:dyDescent="0.2">
      <c r="B86" s="33" t="s">
        <v>33</v>
      </c>
      <c r="C86" s="16" t="s">
        <v>290</v>
      </c>
      <c r="D86" s="4">
        <v>15019898.710000001</v>
      </c>
      <c r="E86" s="18" t="s">
        <v>289</v>
      </c>
      <c r="F86" s="9">
        <v>46009</v>
      </c>
      <c r="G86" s="1">
        <f t="shared" si="1"/>
        <v>15019898.710000001</v>
      </c>
      <c r="H86" s="1" t="s">
        <v>291</v>
      </c>
    </row>
    <row r="87" spans="2:8" ht="54" x14ac:dyDescent="0.2">
      <c r="B87" s="28" t="s">
        <v>293</v>
      </c>
      <c r="C87" s="16" t="s">
        <v>294</v>
      </c>
      <c r="D87" s="4">
        <v>3836360</v>
      </c>
      <c r="E87" s="18" t="s">
        <v>292</v>
      </c>
      <c r="F87" s="9">
        <v>46017</v>
      </c>
      <c r="G87" s="1">
        <f t="shared" si="1"/>
        <v>3836360</v>
      </c>
      <c r="H87" s="1" t="s">
        <v>295</v>
      </c>
    </row>
    <row r="88" spans="2:8" ht="54" x14ac:dyDescent="0.2">
      <c r="B88" s="28" t="s">
        <v>240</v>
      </c>
      <c r="C88" s="16" t="s">
        <v>297</v>
      </c>
      <c r="D88" s="4">
        <v>2148180</v>
      </c>
      <c r="E88" s="18" t="s">
        <v>296</v>
      </c>
      <c r="F88" s="9">
        <v>46008</v>
      </c>
      <c r="G88" s="1">
        <f t="shared" si="1"/>
        <v>2148180</v>
      </c>
      <c r="H88" s="1" t="s">
        <v>298</v>
      </c>
    </row>
    <row r="89" spans="2:8" ht="54" x14ac:dyDescent="0.2">
      <c r="B89" s="28" t="s">
        <v>300</v>
      </c>
      <c r="C89" s="16" t="s">
        <v>301</v>
      </c>
      <c r="D89" s="4">
        <v>37701</v>
      </c>
      <c r="E89" s="18" t="s">
        <v>299</v>
      </c>
      <c r="F89" s="9">
        <v>46014</v>
      </c>
      <c r="G89" s="1">
        <f t="shared" si="1"/>
        <v>37701</v>
      </c>
      <c r="H89" s="1" t="s">
        <v>302</v>
      </c>
    </row>
    <row r="90" spans="2:8" ht="72" x14ac:dyDescent="0.2">
      <c r="B90" s="28" t="s">
        <v>240</v>
      </c>
      <c r="C90" s="16" t="s">
        <v>304</v>
      </c>
      <c r="D90" s="4">
        <v>3536360</v>
      </c>
      <c r="E90" s="18" t="s">
        <v>303</v>
      </c>
      <c r="F90" s="9">
        <v>46017</v>
      </c>
      <c r="G90" s="1">
        <f t="shared" si="1"/>
        <v>3536360</v>
      </c>
      <c r="H90" s="1" t="s">
        <v>305</v>
      </c>
    </row>
    <row r="91" spans="2:8" ht="72" x14ac:dyDescent="0.2">
      <c r="B91" s="28" t="s">
        <v>309</v>
      </c>
      <c r="C91" s="16" t="s">
        <v>310</v>
      </c>
      <c r="D91" s="4">
        <v>225905.95</v>
      </c>
      <c r="E91" s="18" t="s">
        <v>306</v>
      </c>
      <c r="F91" s="9">
        <v>46006</v>
      </c>
      <c r="G91" s="1">
        <f t="shared" si="1"/>
        <v>225905.95</v>
      </c>
      <c r="H91" s="1" t="s">
        <v>314</v>
      </c>
    </row>
    <row r="92" spans="2:8" ht="72" x14ac:dyDescent="0.2">
      <c r="B92" s="28" t="s">
        <v>311</v>
      </c>
      <c r="C92" s="16" t="s">
        <v>312</v>
      </c>
      <c r="D92" s="4">
        <v>4692081.74</v>
      </c>
      <c r="E92" s="18" t="s">
        <v>307</v>
      </c>
      <c r="F92" s="9">
        <v>46010</v>
      </c>
      <c r="G92" s="1">
        <f t="shared" si="1"/>
        <v>4692081.74</v>
      </c>
      <c r="H92" s="1" t="s">
        <v>314</v>
      </c>
    </row>
    <row r="93" spans="2:8" ht="72" x14ac:dyDescent="0.2">
      <c r="B93" s="28" t="s">
        <v>311</v>
      </c>
      <c r="C93" s="16" t="s">
        <v>313</v>
      </c>
      <c r="D93" s="4">
        <v>3926571.42</v>
      </c>
      <c r="E93" s="18" t="s">
        <v>308</v>
      </c>
      <c r="F93" s="9">
        <v>46017</v>
      </c>
      <c r="G93" s="1">
        <f t="shared" si="1"/>
        <v>3926571.42</v>
      </c>
      <c r="H93" s="1" t="s">
        <v>314</v>
      </c>
    </row>
    <row r="94" spans="2:8" ht="108" x14ac:dyDescent="0.2">
      <c r="B94" s="28" t="s">
        <v>316</v>
      </c>
      <c r="C94" s="16" t="s">
        <v>317</v>
      </c>
      <c r="D94" s="4">
        <v>980600.67</v>
      </c>
      <c r="E94" s="18" t="s">
        <v>315</v>
      </c>
      <c r="F94" s="9">
        <v>46017</v>
      </c>
      <c r="G94" s="1">
        <f t="shared" si="1"/>
        <v>980600.67</v>
      </c>
      <c r="H94" s="1" t="s">
        <v>318</v>
      </c>
    </row>
    <row r="95" spans="2:8" ht="72" x14ac:dyDescent="0.2">
      <c r="B95" s="28" t="s">
        <v>320</v>
      </c>
      <c r="C95" s="16" t="s">
        <v>321</v>
      </c>
      <c r="D95" s="4">
        <v>4688022</v>
      </c>
      <c r="E95" s="18" t="s">
        <v>319</v>
      </c>
      <c r="F95" s="9">
        <v>46014</v>
      </c>
      <c r="G95" s="1">
        <f t="shared" si="1"/>
        <v>4688022</v>
      </c>
      <c r="H95" s="1" t="s">
        <v>322</v>
      </c>
    </row>
    <row r="96" spans="2:8" ht="90" x14ac:dyDescent="0.2">
      <c r="B96" s="28" t="s">
        <v>325</v>
      </c>
      <c r="C96" s="16" t="s">
        <v>326</v>
      </c>
      <c r="D96" s="4">
        <v>7462283.7599999998</v>
      </c>
      <c r="E96" s="18" t="s">
        <v>324</v>
      </c>
      <c r="F96" s="9">
        <v>46017</v>
      </c>
      <c r="G96" s="1">
        <f t="shared" si="1"/>
        <v>7462283.7599999998</v>
      </c>
      <c r="H96" s="1" t="s">
        <v>327</v>
      </c>
    </row>
    <row r="97" spans="2:8" ht="72" x14ac:dyDescent="0.2">
      <c r="B97" s="28" t="s">
        <v>320</v>
      </c>
      <c r="C97" s="16" t="s">
        <v>329</v>
      </c>
      <c r="D97" s="4">
        <v>3507690.3</v>
      </c>
      <c r="E97" s="18" t="s">
        <v>328</v>
      </c>
      <c r="F97" s="9">
        <v>46013</v>
      </c>
      <c r="G97" s="1">
        <f t="shared" si="1"/>
        <v>3507690.3</v>
      </c>
      <c r="H97" s="1" t="s">
        <v>330</v>
      </c>
    </row>
    <row r="98" spans="2:8" ht="72" x14ac:dyDescent="0.2">
      <c r="B98" s="28" t="s">
        <v>293</v>
      </c>
      <c r="C98" s="16" t="s">
        <v>333</v>
      </c>
      <c r="D98" s="4">
        <v>3692657.41</v>
      </c>
      <c r="E98" s="18" t="s">
        <v>332</v>
      </c>
      <c r="F98" s="9">
        <v>46017</v>
      </c>
      <c r="G98" s="1">
        <f t="shared" si="1"/>
        <v>3692657.41</v>
      </c>
      <c r="H98" s="1" t="s">
        <v>331</v>
      </c>
    </row>
    <row r="99" spans="2:8" ht="54" x14ac:dyDescent="0.2">
      <c r="B99" s="28" t="s">
        <v>335</v>
      </c>
      <c r="C99" s="16" t="s">
        <v>336</v>
      </c>
      <c r="D99" s="4">
        <v>4320820</v>
      </c>
      <c r="E99" s="18" t="s">
        <v>334</v>
      </c>
      <c r="F99" s="9">
        <v>46014</v>
      </c>
      <c r="G99" s="1">
        <f t="shared" si="1"/>
        <v>4320820</v>
      </c>
      <c r="H99" s="1" t="s">
        <v>337</v>
      </c>
    </row>
    <row r="100" spans="2:8" ht="54" x14ac:dyDescent="0.2">
      <c r="B100" s="28" t="s">
        <v>339</v>
      </c>
      <c r="C100" s="16" t="s">
        <v>340</v>
      </c>
      <c r="D100" s="4">
        <v>988251.76</v>
      </c>
      <c r="E100" s="18" t="s">
        <v>338</v>
      </c>
      <c r="F100" s="9">
        <v>46002</v>
      </c>
      <c r="G100" s="1">
        <f t="shared" si="1"/>
        <v>988251.76</v>
      </c>
      <c r="H100" s="1" t="s">
        <v>341</v>
      </c>
    </row>
    <row r="101" spans="2:8" ht="54" x14ac:dyDescent="0.2">
      <c r="B101" s="28" t="s">
        <v>343</v>
      </c>
      <c r="C101" s="16" t="s">
        <v>344</v>
      </c>
      <c r="D101" s="4">
        <v>24799.94</v>
      </c>
      <c r="E101" s="18" t="s">
        <v>342</v>
      </c>
      <c r="F101" s="9">
        <v>46010</v>
      </c>
      <c r="G101" s="1">
        <f t="shared" si="1"/>
        <v>24799.94</v>
      </c>
      <c r="H101" s="1" t="s">
        <v>345</v>
      </c>
    </row>
    <row r="102" spans="2:8" ht="90" x14ac:dyDescent="0.2">
      <c r="B102" s="28" t="s">
        <v>347</v>
      </c>
      <c r="C102" s="16" t="s">
        <v>348</v>
      </c>
      <c r="D102" s="4">
        <v>5000000</v>
      </c>
      <c r="E102" s="18" t="s">
        <v>346</v>
      </c>
      <c r="F102" s="9">
        <v>46014</v>
      </c>
      <c r="G102" s="1">
        <f t="shared" si="1"/>
        <v>5000000</v>
      </c>
      <c r="H102" s="1" t="s">
        <v>349</v>
      </c>
    </row>
    <row r="103" spans="2:8" ht="72" x14ac:dyDescent="0.2">
      <c r="B103" s="28" t="s">
        <v>240</v>
      </c>
      <c r="C103" s="16" t="s">
        <v>352</v>
      </c>
      <c r="D103" s="4">
        <v>2218180</v>
      </c>
      <c r="E103" s="18" t="s">
        <v>350</v>
      </c>
      <c r="F103" s="9">
        <v>46007</v>
      </c>
      <c r="G103" s="1">
        <f t="shared" si="1"/>
        <v>2218180</v>
      </c>
      <c r="H103" s="1" t="s">
        <v>351</v>
      </c>
    </row>
    <row r="104" spans="2:8" ht="108" x14ac:dyDescent="0.2">
      <c r="B104" s="28" t="s">
        <v>316</v>
      </c>
      <c r="C104" s="16" t="s">
        <v>354</v>
      </c>
      <c r="D104" s="4">
        <v>9105909.1400000006</v>
      </c>
      <c r="E104" s="18" t="s">
        <v>353</v>
      </c>
      <c r="F104" s="9">
        <v>46017</v>
      </c>
      <c r="G104" s="1">
        <f t="shared" si="1"/>
        <v>9105909.1400000006</v>
      </c>
      <c r="H104" s="1" t="s">
        <v>355</v>
      </c>
    </row>
    <row r="105" spans="2:8" ht="90" x14ac:dyDescent="0.2">
      <c r="B105" s="28" t="s">
        <v>358</v>
      </c>
      <c r="C105" s="16" t="s">
        <v>359</v>
      </c>
      <c r="D105" s="4">
        <v>8833680.1199999992</v>
      </c>
      <c r="E105" s="18" t="s">
        <v>357</v>
      </c>
      <c r="F105" s="9">
        <v>46014</v>
      </c>
      <c r="G105" s="1">
        <f t="shared" si="1"/>
        <v>8833680.1199999992</v>
      </c>
      <c r="H105" s="1" t="s">
        <v>356</v>
      </c>
    </row>
    <row r="106" spans="2:8" ht="108" x14ac:dyDescent="0.2">
      <c r="B106" s="28" t="s">
        <v>316</v>
      </c>
      <c r="C106" s="16" t="s">
        <v>361</v>
      </c>
      <c r="D106" s="4">
        <v>9105909.1400000006</v>
      </c>
      <c r="E106" s="18" t="s">
        <v>360</v>
      </c>
      <c r="F106" s="9">
        <v>46017</v>
      </c>
      <c r="G106" s="1">
        <f t="shared" si="1"/>
        <v>9105909.1400000006</v>
      </c>
      <c r="H106" s="1" t="s">
        <v>362</v>
      </c>
    </row>
    <row r="107" spans="2:8" ht="54" x14ac:dyDescent="0.2">
      <c r="B107" s="28" t="s">
        <v>365</v>
      </c>
      <c r="C107" s="16" t="s">
        <v>366</v>
      </c>
      <c r="D107" s="4">
        <v>10262.14</v>
      </c>
      <c r="E107" s="18" t="s">
        <v>364</v>
      </c>
      <c r="F107" s="9">
        <v>46006</v>
      </c>
      <c r="G107" s="1">
        <f t="shared" si="1"/>
        <v>10262.14</v>
      </c>
      <c r="H107" s="1" t="s">
        <v>367</v>
      </c>
    </row>
    <row r="108" spans="2:8" ht="54" x14ac:dyDescent="0.2">
      <c r="B108" s="28" t="s">
        <v>370</v>
      </c>
      <c r="C108" s="16" t="s">
        <v>371</v>
      </c>
      <c r="D108" s="4">
        <v>567580</v>
      </c>
      <c r="E108" s="18" t="s">
        <v>369</v>
      </c>
      <c r="F108" s="9">
        <v>46014</v>
      </c>
      <c r="G108" s="1">
        <f t="shared" si="1"/>
        <v>567580</v>
      </c>
      <c r="H108" s="1" t="s">
        <v>368</v>
      </c>
    </row>
    <row r="109" spans="2:8" ht="72" x14ac:dyDescent="0.2">
      <c r="B109" s="28" t="s">
        <v>372</v>
      </c>
      <c r="C109" s="16" t="s">
        <v>373</v>
      </c>
      <c r="D109" s="4">
        <v>2026924.98</v>
      </c>
      <c r="E109" s="18" t="s">
        <v>374</v>
      </c>
      <c r="F109" s="9">
        <v>46017</v>
      </c>
      <c r="G109" s="1">
        <f t="shared" si="1"/>
        <v>2026924.98</v>
      </c>
      <c r="H109" s="1" t="s">
        <v>375</v>
      </c>
    </row>
    <row r="110" spans="2:8" ht="90" x14ac:dyDescent="0.2">
      <c r="B110" s="28" t="s">
        <v>376</v>
      </c>
      <c r="C110" s="16" t="s">
        <v>377</v>
      </c>
      <c r="D110" s="4">
        <v>4499685.54</v>
      </c>
      <c r="E110" s="18" t="s">
        <v>379</v>
      </c>
      <c r="F110" s="9">
        <v>46014</v>
      </c>
      <c r="G110" s="1">
        <f t="shared" si="1"/>
        <v>4499685.54</v>
      </c>
      <c r="H110" s="1" t="s">
        <v>378</v>
      </c>
    </row>
    <row r="111" spans="2:8" ht="108" x14ac:dyDescent="0.2">
      <c r="B111" s="28" t="s">
        <v>381</v>
      </c>
      <c r="C111" s="16" t="s">
        <v>382</v>
      </c>
      <c r="D111" s="4">
        <v>9517892.2200000007</v>
      </c>
      <c r="E111" s="18" t="s">
        <v>380</v>
      </c>
      <c r="F111" s="9">
        <v>46017</v>
      </c>
      <c r="G111" s="1">
        <f t="shared" si="1"/>
        <v>9517892.2200000007</v>
      </c>
      <c r="H111" s="1" t="s">
        <v>399</v>
      </c>
    </row>
    <row r="112" spans="2:8" ht="90" x14ac:dyDescent="0.2">
      <c r="B112" s="28" t="s">
        <v>383</v>
      </c>
      <c r="C112" s="16" t="s">
        <v>384</v>
      </c>
      <c r="D112" s="4">
        <v>11266326.27</v>
      </c>
      <c r="E112" s="18" t="s">
        <v>385</v>
      </c>
      <c r="F112" s="9">
        <v>46017</v>
      </c>
      <c r="G112" s="1">
        <f t="shared" si="1"/>
        <v>11266326.27</v>
      </c>
      <c r="H112" s="1" t="s">
        <v>386</v>
      </c>
    </row>
    <row r="113" spans="2:8" ht="72" x14ac:dyDescent="0.2">
      <c r="B113" s="28" t="s">
        <v>388</v>
      </c>
      <c r="C113" s="16" t="s">
        <v>389</v>
      </c>
      <c r="D113" s="4">
        <v>4868273.5</v>
      </c>
      <c r="E113" s="18" t="s">
        <v>387</v>
      </c>
      <c r="F113" s="9">
        <v>46014</v>
      </c>
      <c r="G113" s="1">
        <f t="shared" si="1"/>
        <v>4868273.5</v>
      </c>
      <c r="H113" s="1" t="s">
        <v>390</v>
      </c>
    </row>
    <row r="114" spans="2:8" ht="108" x14ac:dyDescent="0.2">
      <c r="B114" s="28" t="s">
        <v>391</v>
      </c>
      <c r="C114" s="16" t="s">
        <v>392</v>
      </c>
      <c r="D114" s="4">
        <v>13260526.609999999</v>
      </c>
      <c r="E114" s="18" t="s">
        <v>393</v>
      </c>
      <c r="F114" s="9">
        <v>46002</v>
      </c>
      <c r="G114" s="1">
        <f t="shared" si="1"/>
        <v>13260526.609999999</v>
      </c>
      <c r="H114" s="1" t="s">
        <v>394</v>
      </c>
    </row>
    <row r="115" spans="2:8" ht="90" x14ac:dyDescent="0.2">
      <c r="B115" s="28" t="s">
        <v>396</v>
      </c>
      <c r="C115" s="16" t="s">
        <v>397</v>
      </c>
      <c r="D115" s="4">
        <v>9724026</v>
      </c>
      <c r="E115" s="18" t="s">
        <v>395</v>
      </c>
      <c r="F115" s="9">
        <v>46017</v>
      </c>
      <c r="G115" s="1">
        <f t="shared" si="1"/>
        <v>9724026</v>
      </c>
      <c r="H115" s="1" t="s">
        <v>398</v>
      </c>
    </row>
    <row r="116" spans="2:8" ht="54" x14ac:dyDescent="0.2">
      <c r="B116" s="28" t="s">
        <v>401</v>
      </c>
      <c r="C116" s="16" t="s">
        <v>402</v>
      </c>
      <c r="D116" s="4">
        <v>107380</v>
      </c>
      <c r="E116" s="18" t="s">
        <v>400</v>
      </c>
      <c r="F116" s="9">
        <v>45999</v>
      </c>
      <c r="G116" s="1">
        <f t="shared" si="1"/>
        <v>107380</v>
      </c>
      <c r="H116" s="1" t="s">
        <v>403</v>
      </c>
    </row>
    <row r="117" spans="2:8" ht="72" x14ac:dyDescent="0.2">
      <c r="B117" s="28" t="s">
        <v>405</v>
      </c>
      <c r="C117" s="16" t="s">
        <v>406</v>
      </c>
      <c r="D117" s="4">
        <v>1009082.9</v>
      </c>
      <c r="E117" s="18" t="s">
        <v>404</v>
      </c>
      <c r="F117" s="9">
        <v>45964</v>
      </c>
      <c r="G117" s="1">
        <f t="shared" si="1"/>
        <v>1009082.9</v>
      </c>
      <c r="H117" s="1" t="s">
        <v>407</v>
      </c>
    </row>
    <row r="118" spans="2:8" ht="54" x14ac:dyDescent="0.2">
      <c r="B118" s="28" t="s">
        <v>409</v>
      </c>
      <c r="C118" s="16" t="s">
        <v>410</v>
      </c>
      <c r="D118" s="4">
        <v>84370</v>
      </c>
      <c r="E118" s="18" t="s">
        <v>408</v>
      </c>
      <c r="F118" s="9">
        <v>45991</v>
      </c>
      <c r="G118" s="1">
        <f t="shared" si="1"/>
        <v>84370</v>
      </c>
      <c r="H118" s="1" t="s">
        <v>411</v>
      </c>
    </row>
    <row r="119" spans="2:8" ht="54" x14ac:dyDescent="0.2">
      <c r="B119" s="28" t="s">
        <v>412</v>
      </c>
      <c r="C119" s="16" t="s">
        <v>413</v>
      </c>
      <c r="D119" s="4">
        <v>156202.5</v>
      </c>
      <c r="E119" s="18" t="s">
        <v>208</v>
      </c>
      <c r="F119" s="9">
        <v>46007</v>
      </c>
      <c r="G119" s="1">
        <f t="shared" si="1"/>
        <v>156202.5</v>
      </c>
      <c r="H119" s="1" t="s">
        <v>414</v>
      </c>
    </row>
    <row r="120" spans="2:8" ht="54" x14ac:dyDescent="0.2">
      <c r="B120" s="28" t="s">
        <v>415</v>
      </c>
      <c r="C120" s="16" t="s">
        <v>416</v>
      </c>
      <c r="D120" s="4">
        <v>653737.14</v>
      </c>
      <c r="E120" s="18" t="s">
        <v>422</v>
      </c>
      <c r="F120" s="9">
        <v>46018</v>
      </c>
      <c r="G120" s="1">
        <f t="shared" si="1"/>
        <v>653737.14</v>
      </c>
      <c r="H120" s="1" t="s">
        <v>428</v>
      </c>
    </row>
    <row r="121" spans="2:8" ht="54" x14ac:dyDescent="0.2">
      <c r="B121" s="28" t="s">
        <v>415</v>
      </c>
      <c r="C121" s="16" t="s">
        <v>417</v>
      </c>
      <c r="D121" s="4">
        <v>773.5</v>
      </c>
      <c r="E121" s="18" t="s">
        <v>423</v>
      </c>
      <c r="F121" s="9">
        <v>46018</v>
      </c>
      <c r="G121" s="1">
        <f t="shared" si="1"/>
        <v>773.5</v>
      </c>
      <c r="H121" s="1" t="s">
        <v>428</v>
      </c>
    </row>
    <row r="122" spans="2:8" ht="54" x14ac:dyDescent="0.2">
      <c r="B122" s="28" t="s">
        <v>415</v>
      </c>
      <c r="C122" s="16" t="s">
        <v>418</v>
      </c>
      <c r="D122" s="4">
        <v>28425.51</v>
      </c>
      <c r="E122" s="18" t="s">
        <v>424</v>
      </c>
      <c r="F122" s="9">
        <v>46018</v>
      </c>
      <c r="G122" s="1">
        <f t="shared" si="1"/>
        <v>28425.51</v>
      </c>
      <c r="H122" s="1" t="s">
        <v>428</v>
      </c>
    </row>
    <row r="123" spans="2:8" ht="54" x14ac:dyDescent="0.2">
      <c r="B123" s="28" t="s">
        <v>415</v>
      </c>
      <c r="C123" s="16" t="s">
        <v>419</v>
      </c>
      <c r="D123" s="4">
        <v>439826.18</v>
      </c>
      <c r="E123" s="18" t="s">
        <v>425</v>
      </c>
      <c r="F123" s="9">
        <v>46018</v>
      </c>
      <c r="G123" s="1">
        <f t="shared" si="1"/>
        <v>439826.18</v>
      </c>
      <c r="H123" s="1" t="s">
        <v>428</v>
      </c>
    </row>
    <row r="124" spans="2:8" ht="91.5" customHeight="1" x14ac:dyDescent="0.2">
      <c r="B124" s="28" t="s">
        <v>415</v>
      </c>
      <c r="C124" s="16" t="s">
        <v>420</v>
      </c>
      <c r="D124" s="4">
        <v>13214.5</v>
      </c>
      <c r="E124" s="18" t="s">
        <v>426</v>
      </c>
      <c r="F124" s="9">
        <v>46018</v>
      </c>
      <c r="G124" s="1">
        <f t="shared" si="1"/>
        <v>13214.5</v>
      </c>
      <c r="H124" s="1" t="s">
        <v>428</v>
      </c>
    </row>
    <row r="125" spans="2:8" ht="54" x14ac:dyDescent="0.2">
      <c r="B125" s="28" t="s">
        <v>415</v>
      </c>
      <c r="C125" s="16" t="s">
        <v>421</v>
      </c>
      <c r="D125" s="4">
        <v>2041</v>
      </c>
      <c r="E125" s="18" t="s">
        <v>427</v>
      </c>
      <c r="F125" s="9">
        <v>46018</v>
      </c>
      <c r="G125" s="1">
        <f t="shared" si="1"/>
        <v>2041</v>
      </c>
      <c r="H125" s="1" t="s">
        <v>428</v>
      </c>
    </row>
    <row r="126" spans="2:8" ht="72" x14ac:dyDescent="0.2">
      <c r="B126" s="28" t="s">
        <v>432</v>
      </c>
      <c r="C126" s="16" t="s">
        <v>433</v>
      </c>
      <c r="D126" s="4">
        <v>13528</v>
      </c>
      <c r="E126" s="18" t="s">
        <v>429</v>
      </c>
      <c r="F126" s="9">
        <v>45938</v>
      </c>
      <c r="G126" s="1">
        <f t="shared" si="1"/>
        <v>13528</v>
      </c>
      <c r="H126" s="1" t="s">
        <v>436</v>
      </c>
    </row>
    <row r="127" spans="2:8" ht="72" x14ac:dyDescent="0.2">
      <c r="B127" s="28" t="s">
        <v>432</v>
      </c>
      <c r="C127" s="16" t="s">
        <v>434</v>
      </c>
      <c r="D127" s="4">
        <v>31287.3</v>
      </c>
      <c r="E127" s="18" t="s">
        <v>430</v>
      </c>
      <c r="F127" s="9">
        <v>45985</v>
      </c>
      <c r="G127" s="1">
        <f t="shared" si="1"/>
        <v>31287.3</v>
      </c>
      <c r="H127" s="1" t="s">
        <v>436</v>
      </c>
    </row>
    <row r="128" spans="2:8" ht="72" x14ac:dyDescent="0.2">
      <c r="B128" s="28" t="s">
        <v>432</v>
      </c>
      <c r="C128" s="16" t="s">
        <v>435</v>
      </c>
      <c r="D128" s="4">
        <v>128840.24</v>
      </c>
      <c r="E128" s="18" t="s">
        <v>431</v>
      </c>
      <c r="F128" s="9">
        <v>45994</v>
      </c>
      <c r="G128" s="1">
        <f t="shared" si="1"/>
        <v>128840.24</v>
      </c>
      <c r="H128" s="1" t="s">
        <v>436</v>
      </c>
    </row>
    <row r="129" spans="2:8" ht="72" x14ac:dyDescent="0.2">
      <c r="B129" s="28" t="s">
        <v>438</v>
      </c>
      <c r="C129" s="16" t="s">
        <v>439</v>
      </c>
      <c r="D129" s="4">
        <v>32002.74</v>
      </c>
      <c r="E129" s="18" t="s">
        <v>437</v>
      </c>
      <c r="F129" s="9">
        <v>46022</v>
      </c>
      <c r="G129" s="1">
        <f t="shared" si="1"/>
        <v>32002.74</v>
      </c>
      <c r="H129" s="1" t="s">
        <v>440</v>
      </c>
    </row>
    <row r="130" spans="2:8" ht="54" x14ac:dyDescent="0.2">
      <c r="B130" s="28" t="s">
        <v>441</v>
      </c>
      <c r="C130" s="16" t="s">
        <v>442</v>
      </c>
      <c r="D130" s="4">
        <v>141591.01999999999</v>
      </c>
      <c r="E130" s="18" t="s">
        <v>443</v>
      </c>
      <c r="F130" s="9">
        <v>46011</v>
      </c>
      <c r="G130" s="1">
        <f t="shared" si="1"/>
        <v>141591.01999999999</v>
      </c>
      <c r="H130" s="1" t="s">
        <v>444</v>
      </c>
    </row>
    <row r="131" spans="2:8" ht="54" x14ac:dyDescent="0.2">
      <c r="B131" s="28" t="s">
        <v>446</v>
      </c>
      <c r="C131" s="16" t="s">
        <v>447</v>
      </c>
      <c r="D131" s="4">
        <v>45599.12</v>
      </c>
      <c r="E131" s="18" t="s">
        <v>445</v>
      </c>
      <c r="F131" s="9">
        <v>46015</v>
      </c>
      <c r="G131" s="1">
        <f t="shared" si="1"/>
        <v>45599.12</v>
      </c>
      <c r="H131" s="1" t="s">
        <v>448</v>
      </c>
    </row>
    <row r="132" spans="2:8" ht="54" x14ac:dyDescent="0.2">
      <c r="B132" s="28" t="s">
        <v>450</v>
      </c>
      <c r="C132" s="16" t="s">
        <v>451</v>
      </c>
      <c r="D132" s="4">
        <v>320485</v>
      </c>
      <c r="E132" s="18" t="s">
        <v>449</v>
      </c>
      <c r="F132" s="9">
        <v>46023</v>
      </c>
      <c r="G132" s="1">
        <f t="shared" si="1"/>
        <v>320485</v>
      </c>
      <c r="H132" s="1" t="s">
        <v>452</v>
      </c>
    </row>
    <row r="133" spans="2:8" ht="54" x14ac:dyDescent="0.2">
      <c r="B133" s="28" t="s">
        <v>454</v>
      </c>
      <c r="C133" s="16" t="s">
        <v>455</v>
      </c>
      <c r="D133" s="4">
        <v>364483.25</v>
      </c>
      <c r="E133" s="18" t="s">
        <v>453</v>
      </c>
      <c r="F133" s="9">
        <v>46023</v>
      </c>
      <c r="G133" s="1">
        <f t="shared" si="1"/>
        <v>364483.25</v>
      </c>
      <c r="H133" s="1" t="s">
        <v>456</v>
      </c>
    </row>
    <row r="134" spans="2:8" s="25" customFormat="1" x14ac:dyDescent="0.2">
      <c r="B134" s="28"/>
      <c r="C134" s="23"/>
      <c r="D134" s="30"/>
      <c r="E134" s="31"/>
      <c r="F134" s="32"/>
      <c r="G134" s="1">
        <f t="shared" ref="G134" si="2">D134</f>
        <v>0</v>
      </c>
      <c r="H134" s="1"/>
    </row>
    <row r="135" spans="2:8" ht="20.25" x14ac:dyDescent="0.3">
      <c r="B135" s="29" t="s">
        <v>7</v>
      </c>
      <c r="C135" s="11"/>
      <c r="D135" s="12">
        <f>SUM(D10:D134)</f>
        <v>266699305.64999998</v>
      </c>
      <c r="E135" s="11"/>
      <c r="F135" s="11"/>
      <c r="G135" s="13">
        <f>SUM(G10:G134)</f>
        <v>266699305.64999998</v>
      </c>
    </row>
    <row r="140" spans="2:8" ht="20.25" x14ac:dyDescent="0.3">
      <c r="B140" s="26" t="s">
        <v>13</v>
      </c>
      <c r="C140" s="5" t="s">
        <v>8</v>
      </c>
      <c r="D140" s="37"/>
      <c r="E140" s="37"/>
      <c r="F140" s="6"/>
      <c r="G140" s="5" t="s">
        <v>14</v>
      </c>
    </row>
    <row r="141" spans="2:8" ht="20.25" x14ac:dyDescent="0.3">
      <c r="B141" s="27" t="s">
        <v>11</v>
      </c>
      <c r="C141" s="6" t="s">
        <v>15</v>
      </c>
      <c r="D141" s="36"/>
      <c r="E141" s="36"/>
      <c r="F141" s="10"/>
      <c r="G141" s="6" t="s">
        <v>12</v>
      </c>
    </row>
  </sheetData>
  <autoFilter ref="A9:H135" xr:uid="{C55FADD5-0EF3-4532-AF60-B89E940E74A3}"/>
  <mergeCells count="5">
    <mergeCell ref="D141:E141"/>
    <mergeCell ref="D140:E140"/>
    <mergeCell ref="B6:H6"/>
    <mergeCell ref="B7:H7"/>
    <mergeCell ref="B8:H8"/>
  </mergeCells>
  <phoneticPr fontId="1" type="noConversion"/>
  <printOptions verticalCentered="1"/>
  <pageMargins left="0.70866141732283472" right="0.70866141732283472" top="0.74803149606299213" bottom="0.74803149606299213" header="0.31496062992125984" footer="0.31496062992125984"/>
  <pageSetup scale="40" fitToHeight="0" orientation="landscape" r:id="rId1"/>
  <rowBreaks count="6" manualBreakCount="6">
    <brk id="24" max="13" man="1"/>
    <brk id="39" max="13" man="1"/>
    <brk id="65" max="13" man="1"/>
    <brk id="108" max="13" man="1"/>
    <brk id="122" max="13" man="1"/>
    <brk id="144" max="13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52366139DBB0247B7868BDB8EDE7D4B" ma:contentTypeVersion="6" ma:contentTypeDescription="Crear nuevo documento." ma:contentTypeScope="" ma:versionID="a2cca1e3ac38ab120659ed619648e589">
  <xsd:schema xmlns:xsd="http://www.w3.org/2001/XMLSchema" xmlns:xs="http://www.w3.org/2001/XMLSchema" xmlns:p="http://schemas.microsoft.com/office/2006/metadata/properties" xmlns:ns2="66e55bb0-6a93-486a-a874-be641f4fee4e" xmlns:ns3="7560a857-e2bb-466a-b88c-17500a5332ee" targetNamespace="http://schemas.microsoft.com/office/2006/metadata/properties" ma:root="true" ma:fieldsID="59f6f40df0ba49ece99f3bf9bac89e3c" ns2:_="" ns3:_="">
    <xsd:import namespace="66e55bb0-6a93-486a-a874-be641f4fee4e"/>
    <xsd:import namespace="7560a857-e2bb-466a-b88c-17500a5332e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e55bb0-6a93-486a-a874-be641f4fee4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60a857-e2bb-466a-b88c-17500a5332e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F4DCD68-728F-4A27-B870-0DCDE0BEFF93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50105100-234F-4D0A-B1F0-40C6B00C9B4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CF774AA-383C-4D2D-BE66-5056D1E9643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6e55bb0-6a93-486a-a874-be641f4fee4e"/>
    <ds:schemaRef ds:uri="7560a857-e2bb-466a-b88c-17500a5332e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QD</vt:lpstr>
      <vt:lpstr>QD!Área_de_impresión</vt:lpstr>
      <vt:lpstr>QD!Títulos_a_imprimir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Johanna Peralta</dc:creator>
  <cp:lastModifiedBy>Daniela Castillo</cp:lastModifiedBy>
  <cp:lastPrinted>2026-02-03T11:12:38Z</cp:lastPrinted>
  <dcterms:created xsi:type="dcterms:W3CDTF">2015-06-05T18:19:34Z</dcterms:created>
  <dcterms:modified xsi:type="dcterms:W3CDTF">2026-02-03T11:12:40Z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0x010100C52366139DBB0247B7868BDB8EDE7D4B</vt:lpwstr>
  </property>
</Properties>
</file>