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6/2.FEBRERO/"/>
    </mc:Choice>
  </mc:AlternateContent>
  <xr:revisionPtr revIDLastSave="3024" documentId="13_ncr:1_{75435F5F-4EB0-4A98-AFB7-F550983E2390}" xr6:coauthVersionLast="47" xr6:coauthVersionMax="47" xr10:uidLastSave="{0B2EB5E1-E659-4AE2-A7C2-4F6AD1573BDC}"/>
  <bookViews>
    <workbookView xWindow="-120" yWindow="-120" windowWidth="29040" windowHeight="15720" xr2:uid="{00000000-000D-0000-FFFF-FFFF00000000}"/>
  </bookViews>
  <sheets>
    <sheet name="QD" sheetId="3" r:id="rId1"/>
  </sheets>
  <definedNames>
    <definedName name="_xlnm._FilterDatabase" localSheetId="0" hidden="1">QD!$A$9:$H$70</definedName>
    <definedName name="_xlnm.Print_Area" localSheetId="0">QD!$A$1:$M$93</definedName>
    <definedName name="_xlnm.Print_Titles" localSheetId="0">QD!$1:$9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6" i="3" l="1"/>
  <c r="G57" i="3"/>
  <c r="G53" i="3"/>
  <c r="G54" i="3"/>
  <c r="G55" i="3"/>
  <c r="G46" i="3"/>
  <c r="G47" i="3"/>
  <c r="G48" i="3"/>
  <c r="G49" i="3"/>
  <c r="G50" i="3"/>
  <c r="G51" i="3"/>
  <c r="G52" i="3"/>
  <c r="G45" i="3"/>
  <c r="G39" i="3"/>
  <c r="G40" i="3"/>
  <c r="G41" i="3"/>
  <c r="G42" i="3"/>
  <c r="G43" i="3"/>
  <c r="G44" i="3"/>
  <c r="G36" i="3"/>
  <c r="G37" i="3"/>
  <c r="G38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21" i="3"/>
  <c r="G58" i="3"/>
  <c r="G59" i="3"/>
  <c r="G60" i="3"/>
  <c r="G61" i="3"/>
  <c r="G62" i="3"/>
  <c r="G16" i="3"/>
  <c r="G17" i="3"/>
  <c r="G18" i="3"/>
  <c r="G19" i="3"/>
  <c r="G20" i="3"/>
  <c r="G11" i="3"/>
  <c r="G12" i="3"/>
  <c r="G13" i="3"/>
  <c r="G14" i="3"/>
  <c r="G15" i="3"/>
  <c r="G10" i="3" l="1"/>
  <c r="G69" i="3" l="1"/>
  <c r="D70" i="3" l="1"/>
  <c r="G70" i="3" l="1"/>
</calcChain>
</file>

<file path=xl/sharedStrings.xml><?xml version="1.0" encoding="utf-8"?>
<sst xmlns="http://schemas.openxmlformats.org/spreadsheetml/2006/main" count="210" uniqueCount="160">
  <si>
    <t>VALOR EN RD$</t>
  </si>
  <si>
    <t>PLAN QD</t>
  </si>
  <si>
    <t>PROVEEDOR</t>
  </si>
  <si>
    <t>CONCEPTO</t>
  </si>
  <si>
    <t>FACTURA NCF</t>
  </si>
  <si>
    <t>FECHA DE FACTURA</t>
  </si>
  <si>
    <t>MONTO FACTURADO</t>
  </si>
  <si>
    <t>TOTAL EN RD$</t>
  </si>
  <si>
    <t>Claribel Rosario</t>
  </si>
  <si>
    <t>MONTO PAGADO</t>
  </si>
  <si>
    <t>Lib.</t>
  </si>
  <si>
    <t>Analista Financiero</t>
  </si>
  <si>
    <t>Encargado Departamento Financiero</t>
  </si>
  <si>
    <t>Daniela Castillo</t>
  </si>
  <si>
    <t>Jesus Miguel Ozuna</t>
  </si>
  <si>
    <t>Directora Administrativa y Financiera.</t>
  </si>
  <si>
    <t>PAGOS A PROVEEDORES  AL 28 DE FEBRERO 2026</t>
  </si>
  <si>
    <t>LA COLONIAL SA</t>
  </si>
  <si>
    <t>PAGO FACTURA NO.617, CORRESPONDIENTE A LA RENOVACION DE POLIZA NO.1-2-500-0299793, POR RIESGOS GENERALES, SEGÚN DOCUMENTACION ANEXA.</t>
  </si>
  <si>
    <t xml:space="preserve">E450000000617   </t>
  </si>
  <si>
    <t>43-1</t>
  </si>
  <si>
    <t xml:space="preserve">E450000021970  </t>
  </si>
  <si>
    <t>CORPORACION DEL ACUEDUCTO Y ALCANTARILLADO DE SANTO DOMINGO</t>
  </si>
  <si>
    <t>PAGO DE FACTURAS NO. 1970, POR SERVICIO DE AGUA POTABLE CORRESPONDIENTE AL MES DE ENERO DEL AÑO EN CURSO, SEGUN DOCUMENTACION ANEXA.</t>
  </si>
  <si>
    <t>62-1</t>
  </si>
  <si>
    <t xml:space="preserve">METAL ACD SRL       </t>
  </si>
  <si>
    <t>PAGO FACTURA NO.01, CORRESPONDIENTE AL PROCESO PROPEEP-CCC-PEPU-2025-0003, CONVOCADO PARA EL ALQUILER DE NAVE INSDUSTRIAL PARA USO UNICO DE PROPEEP, MES DE DICIEMBRE 2025, SEGÚN DOCUMENTACION ANEXA.</t>
  </si>
  <si>
    <t>33-1</t>
  </si>
  <si>
    <t xml:space="preserve">E450000000001  </t>
  </si>
  <si>
    <t>CONSORCIO DE TARJETAS DOMINICANAS SA</t>
  </si>
  <si>
    <t xml:space="preserve">PAGO DE FACTURA NO. 801, CORRESPONDIENTE AL PROCESO NO. PROPEEP-DAF-CD-2026-0001, CONVOCADO PARA RECARGA DEL SERVICIO DE PASO RAPIDO PARA LA FLOTILLA VEHICULAR INSTITUCIONAL, SEGUN DOCUMENTACON ANEXA. </t>
  </si>
  <si>
    <t xml:space="preserve">E450000000801  </t>
  </si>
  <si>
    <t>69-1</t>
  </si>
  <si>
    <t xml:space="preserve">E450000112113  </t>
  </si>
  <si>
    <t>COMPAÑIA DOMINICANA DE TELEFONOS, SA</t>
  </si>
  <si>
    <t>PAGO FACTURA NO.2113, CORRESPONDIENTE AL SERVICIO DE WIFI DE LA INSTITUCION, DEL PERIDO DE ENERO 2026, SEGÚN DOCUMENTACION ANEXA.</t>
  </si>
  <si>
    <t>65-1</t>
  </si>
  <si>
    <t>E450000000230</t>
  </si>
  <si>
    <t>E450000000276</t>
  </si>
  <si>
    <t>AGENCIA DE VIAJES MILENA TOURS SRL</t>
  </si>
  <si>
    <t>PAGO FACTURA NO. 230 , CORRESPONDIENTE AL PROCESO NO.PROPEEP-CCC-CP-2024-0005, ADENDA EN TIEMPO NO.BS-002874-2025, ADENDA EN MONTO NO.BS-0014925-2025, PARA LA CONTRATACION  DE SERVICIO DE AGENCIAS DE VIAJES PARA LAS RESERVAS DE HOSPEDAJES A NIVEL NACIONAL, ALQUILER DE SALONES DE EVENTOS EN HOTELES NACIONALES Y OTROS SERVICIOS PARA USO INSTITUCIONAL, SEGUN DOCUMENTACION ANEXA.</t>
  </si>
  <si>
    <t>PAGO FACTURA NO. 273, CORRESPONDIENTE AL PROCESO NO.PROPEEP-CCC-CP-2024-0005, ADENDA EN TIEMPO NO.BS-002874-2025, ADENDA EN MONTO NO.BS-0014925-2025, PARA LA CONTRATACION  DE SERVICIO DE AGENCIAS DE VIAJES PARA LAS RESERVAS DE HOSPEDAJES A NIVEL NACIONAL, ALQUILER DE SALONES DE EVENTOS EN HOTELES NACIONALES Y OTROS SERVICIOS PARA USO INSTITUCIONAL, SEGUN DOCUMENTACION ANEXA.</t>
  </si>
  <si>
    <t>105-1</t>
  </si>
  <si>
    <t xml:space="preserve">B1500000316    </t>
  </si>
  <si>
    <t xml:space="preserve">MAGGIE HELEN CESPEDES MARMOLEJOS </t>
  </si>
  <si>
    <t>PAGO FACTURA NO.316, CORRESPONDIENTE AL SERVICIO NO.001-26, PARA LOS SERVICIOS NOTARIALES REALIZADOS A ESTA INSTITUCION, SEGÚN DOCUMENTACION ANEXA.</t>
  </si>
  <si>
    <t>103-1</t>
  </si>
  <si>
    <t>B1500004198</t>
  </si>
  <si>
    <t xml:space="preserve">B1500004272 </t>
  </si>
  <si>
    <t xml:space="preserve">B1500004280         </t>
  </si>
  <si>
    <t>B1500004279</t>
  </si>
  <si>
    <t xml:space="preserve">JARDIN ILUSIONES SRL </t>
  </si>
  <si>
    <t>PAGO FACTURA NO. 4198, CORRESPONDIENTE AL PROCESO NO. PROPEEP-DAF-CD-2025-0019, CONVOCADO PARA ADQUISICON DE ARREGLOS FLORALES PARA USO INSTITUCIONAL,  SEGUN DOCUMENTACION ANEXA.</t>
  </si>
  <si>
    <t>PAGO FACTURA NO. 4272, CORRESPONDIENTE AL PROCESO NO. PROPEEP-DAF-CD-2025-0019, CONVOCADO PARA ADQUISICON DE ARREGLOS FLORALES PARA USO INSTITUCIONAL,  SEGUN DOCUMENTACION ANEXA.</t>
  </si>
  <si>
    <t>PAGO FACTURA NO. 4280, CORRESPONDIENTE AL PROCESO NO. PROPEEP-DAF-CD-2025-0019, CONVOCADO PARA ADQUISICON DE ARREGLOS FLORALES PARA USO INSTITUCIONAL,  SEGUN DOCUMENTACION ANEXA.</t>
  </si>
  <si>
    <t>PAGO FACTURA NO. 4279, CORRESPONDIENTE AL PROCESO NO. PROPEEP-DAF-CD-2025-0019, CONVOCADO PARA ADQUISICON DE ARREGLOS FLORALES PARA USO INSTITUCIONAL,  SEGUN DOCUMENTACION ANEXA.</t>
  </si>
  <si>
    <t>101-1</t>
  </si>
  <si>
    <t>E450000008694</t>
  </si>
  <si>
    <t>E450000008762</t>
  </si>
  <si>
    <t>E450000008881</t>
  </si>
  <si>
    <t>E450000008895</t>
  </si>
  <si>
    <t>E450000009014</t>
  </si>
  <si>
    <t>E450000009024</t>
  </si>
  <si>
    <t>E450000009025</t>
  </si>
  <si>
    <t>E450000009027</t>
  </si>
  <si>
    <t>E450000009031</t>
  </si>
  <si>
    <t>E450000009039</t>
  </si>
  <si>
    <t>E450000009040</t>
  </si>
  <si>
    <t>E450000009057</t>
  </si>
  <si>
    <t>E450000009103</t>
  </si>
  <si>
    <t>E450000009115</t>
  </si>
  <si>
    <t>VIAMAR SA</t>
  </si>
  <si>
    <t>PAGO FACTURA NO.8694,  CORRESPONDIENTE AL PROCESO NO.QST-CCC-PEPU-2023-0001, ADENDA EN TIEMPO NO.BS-0012612-2024, ADENDA EN MONTO BS-0013941-2025, PARA EL SERVICIO DE MANTENIMIENTO PARA LA FLOTILLA VEHICULAR INSTITUCIONAL, SEGÚN DOCUMENTACION ANEXA.</t>
  </si>
  <si>
    <t>PAGO FACTURA NO.8762,  CORRESPONDIENTE AL PROCESO NO.QST-CCC-PEPU-2023-0001, ADENDA EN TIEMPO NO.BS-0012612-2024, ADENDA EN MONTO BS-0013941-2025, PARA EL SERVICIO DE MANTENIMIENTO PARA LA FLOTILLA VEHICULAR INSTITUCIONAL, SEGÚN DOCUMENTACION ANEXA.</t>
  </si>
  <si>
    <t>PAGO FACTURA NO.8881,  CORRESPONDIENTE AL PROCESO NO.QST-CCC-PEPU-2023-0001, ADENDA EN TIEMPO NO.BS-0012612-2024, ADENDA EN MONTO BS-0013941-2025, PARA EL SERVICIO DE MANTENIMIENTO PARA LA FLOTILLA VEHICULAR INSTITUCIONAL, SEGÚN DOCUMENTACION ANEXA.</t>
  </si>
  <si>
    <t>PAGO FACTURA NO.8895,  CORRESPONDIENTE AL PROCESO NO.QST-CCC-PEPU-2023-0001, ADENDA EN TIEMPO NO.BS-0012612-2024, ADENDA EN MONTO BS-0013941-2025, PARA EL SERVICIO DE MANTENIMIENTO PARA LA FLOTILLA VEHICULAR INSTITUCIONAL, SEGÚN DOCUMENTACION ANEXA.</t>
  </si>
  <si>
    <t>PAGO FACTURA NO.9014,  CORRESPONDIENTE AL PROCESO NO.QST-CCC-PEPU-2023-0001, ADENDA EN TIEMPO NO.BS-0012612-2024, ADENDA EN MONTO BS-0013941-2025, PARA EL SERVICIO DE MANTENIMIENTO PARA LA FLOTILLA VEHICULAR INSTITUCIONAL, SEGÚN DOCUMENTACION ANEXA.</t>
  </si>
  <si>
    <t>PAGO FACTURA NO.9024,  CORRESPONDIENTE AL PROCESO NO.QST-CCC-PEPU-2023-0001, ADENDA EN TIEMPO NO.BS-0012612-2024, ADENDA EN MONTO BS-0013941-2025, PARA EL SERVICIO DE MANTENIMIENTO PARA LA FLOTILLA VEHICULAR INSTITUCIONAL, SEGÚN DOCUMENTACION ANEXA.</t>
  </si>
  <si>
    <t>PAGO FACTURA NO.9025,  CORRESPONDIENTE AL PROCESO NO.QST-CCC-PEPU-2023-0001, ADENDA EN TIEMPO NO.BS-0012612-2024, ADENDA EN MONTO BS-0013941-2025, PARA EL SERVICIO DE MANTENIMIENTO PARA LA FLOTILLA VEHICULAR INSTITUCIONAL, SEGÚN DOCUMENTACION ANEXA.</t>
  </si>
  <si>
    <t>PAGO FACTURA NO.9027,  CORRESPONDIENTE AL PROCESO NO.QST-CCC-PEPU-2023-0001, ADENDA EN TIEMPO NO.BS-0012612-2024, ADENDA EN MONTO BS-0013941-2025, PARA EL SERVICIO DE MANTENIMIENTO PARA LA FLOTILLA VEHICULAR INSTITUCIONAL, SEGÚN DOCUMENTACION ANEXA.</t>
  </si>
  <si>
    <t>PAGO FACTURA NO.9031,  CORRESPONDIENTE AL PROCESO NO.QST-CCC-PEPU-2023-0001, ADENDA EN TIEMPO NO.BS-0012612-2024, ADENDA EN MONTO BS-0013941-2025, PARA EL SERVICIO DE MANTENIMIENTO PARA LA FLOTILLA VEHICULAR INSTITUCIONAL, SEGÚN DOCUMENTACION ANEXA.</t>
  </si>
  <si>
    <t>PAGO FACTURA NO.9039,  CORRESPONDIENTE AL PROCESO NO.QST-CCC-PEPU-2023-0001, ADENDA EN TIEMPO NO.BS-0012612-2024, ADENDA EN MONTO BS-0013941-2025, PARA EL SERVICIO DE MANTENIMIENTO PARA LA FLOTILLA VEHICULAR INSTITUCIONAL, SEGÚN DOCUMENTACION ANEXA.</t>
  </si>
  <si>
    <t>PAGO FACTURA NO.9040,  CORRESPONDIENTE AL PROCESO NO.QST-CCC-PEPU-2023-0001, ADENDA EN TIEMPO NO.BS-0012612-2024, ADENDA EN MONTO BS-0013941-2025, PARA EL SERVICIO DE MANTENIMIENTO PARA LA FLOTILLA VEHICULAR INSTITUCIONAL, SEGÚN DOCUMENTACION ANEXA.</t>
  </si>
  <si>
    <t>PAGO FACTURA NO.9057,  CORRESPONDIENTE AL PROCESO NO.QST-CCC-PEPU-2023-0001, ADENDA EN TIEMPO NO.BS-0012612-2024, ADENDA EN MONTO BS-0013941-2025, PARA EL SERVICIO DE MANTENIMIENTO PARA LA FLOTILLA VEHICULAR INSTITUCIONAL, SEGÚN DOCUMENTACION ANEXA.</t>
  </si>
  <si>
    <t>PAGO FACTURA NO.9103,  CORRESPONDIENTE AL PROCESO NO.QST-CCC-PEPU-2023-0001, ADENDA EN TIEMPO NO.BS-0012612-2024, ADENDA EN MONTO BS-0013941-2025, PARA EL SERVICIO DE MANTENIMIENTO PARA LA FLOTILLA VEHICULAR INSTITUCIONAL, SEGÚN DOCUMENTACION ANEXA.</t>
  </si>
  <si>
    <t>PAGO FACTURA NO.9115,  CORRESPONDIENTE AL PROCESO NO.QST-CCC-PEPU-2023-0001, ADENDA EN TIEMPO NO.BS-0012612-2024, ADENDA EN MONTO BS-0013941-2025, PARA EL SERVICIO DE MANTENIMIENTO PARA LA FLOTILLA VEHICULAR INSTITUCIONAL, SEGÚN DOCUMENTACION ANEXA.</t>
  </si>
  <si>
    <t>132-1</t>
  </si>
  <si>
    <t>E450000005073</t>
  </si>
  <si>
    <t>SEGURO NACIONAL DE SALUD</t>
  </si>
  <si>
    <t>PGO FACTURA NO.5073, CORRESPONDIENTE AL SEGURO DE SALUD COMPLEMENTARIO DEL PERSONAL INSTITUCIONAL, DEL PERIODO 01/02/2026-28/02/2026 MES DE FEBRERO DEL 2026, SEGÚN DOCUMENTACION ANEXA.</t>
  </si>
  <si>
    <t>117-1</t>
  </si>
  <si>
    <t>E450000000168</t>
  </si>
  <si>
    <t>TERUEL &amp; CO SRL</t>
  </si>
  <si>
    <t>PAGO FACTURA NO.168, CORRESPONDIENTE AL PROCESO NO. PROPEEP-DAF-CD-2025-0077, PARA LA ADQUISICION DE DOS MOTORES PARA USO INSTITUCIONAL,SEGÚN DOCUMENTACION ANEXA.</t>
  </si>
  <si>
    <t>3781-1</t>
  </si>
  <si>
    <t>E450000000006</t>
  </si>
  <si>
    <t>PAGO FACTURA NO.06, CORRESPONDIENTE AL PROCESO PROPEEP-CCC-PEPU-2025-0003, CONVOCADO PARA EL ALQUILER DE NAVE INSDUSTRIAL PARA USO UNICO DE PROPEEP, MES DE ENERO 2026, SEGÚN DOCUMENTACION ANEXA.</t>
  </si>
  <si>
    <t>200-1</t>
  </si>
  <si>
    <t>E450000101860</t>
  </si>
  <si>
    <t>E450000102555</t>
  </si>
  <si>
    <t>E450000102556</t>
  </si>
  <si>
    <t xml:space="preserve">E450000102613  </t>
  </si>
  <si>
    <t xml:space="preserve">E450000102476 </t>
  </si>
  <si>
    <t xml:space="preserve">E450000102030  </t>
  </si>
  <si>
    <t>PAGO FACTURA NO.1860  , CORRESPONDIENTE A LOS SERVICIOS DE TELEFONO, LICENCIAS E INTERNET DE LA INSTITUCION, DEL MES DE ENERO 2025, SEGÚN DOCUMENTACION ANEXA.</t>
  </si>
  <si>
    <t>PAGO FACTURA NO. 2555 , CORRESPONDIENTE A LOS SERVICIOS DE TELEFONO, LICENCIAS E INTERNET DE LA INSTITUCION, DEL MES DE ENERO 2025, SEGÚN DOCUMENTACION ANEXA.</t>
  </si>
  <si>
    <t>PAGO FACTURA NO.2556  , CORRESPONDIENTE A LOS SERVICIOS DE TELEFONO, LICENCIAS E INTERNET DE LA INSTITUCION, DEL MES DE ENERO 2025, SEGÚN DOCUMENTACION ANEXA.</t>
  </si>
  <si>
    <t>PAGO FACTURA NO.2613  , CORRESPONDIENTE A LOS SERVICIOS DE TELEFONO, LICENCIAS E INTERNET DE LA INSTITUCION, DEL MES DE ENERO 2025, SEGÚN DOCUMENTACION ANEXA.</t>
  </si>
  <si>
    <t>PAGO FACTURA NO.2476  , CORRESPONDIENTE A LOS SERVICIOS DE TELEFONO, LICENCIAS E INTERNET DE LA INSTITUCION, DEL MES DE ENERO 2025, SEGÚN DOCUMENTACION ANEXA.</t>
  </si>
  <si>
    <t>PAGO FACTURA NO.2030  , CORRESPONDIENTE A LOS SERVICIOS DE TELEFONO, LICENCIAS E INTERNET DE LA INSTITUCION, DEL MES DE ENERO 2025, SEGÚN DOCUMENTACION ANEXA.</t>
  </si>
  <si>
    <t>165-1</t>
  </si>
  <si>
    <t xml:space="preserve">E450000007251     </t>
  </si>
  <si>
    <t xml:space="preserve">HUMANO SEGUROS S A    </t>
  </si>
  <si>
    <t>PAGO FACTURA NO.7251, CORRESPONDIENTE AL SEGURO COMPLEMENTARIO PARA EL PERSONAL INSTITUCIONAL, DEL MES DE FEBRERO 2026, SEGÚN DOCUMENTACION ANEXA.</t>
  </si>
  <si>
    <t>141-1</t>
  </si>
  <si>
    <t xml:space="preserve">E450000010778  </t>
  </si>
  <si>
    <t>SEGURO RESERVAS SA</t>
  </si>
  <si>
    <t>PAGO FACTURA NO.10778, CORRESPONDIENTE AL SERVICIO DE POLIZA DEL SEGURO DE VIDA DE LOS COLABORADORES, DEL PERIODO 01/02/2026-28/02/2026, SEGÚN DOCUMENTACION ANEXA.</t>
  </si>
  <si>
    <t>195-1</t>
  </si>
  <si>
    <t xml:space="preserve">B1500000099      </t>
  </si>
  <si>
    <t>JUANA MARIA PEGUERO CONCEPCION</t>
  </si>
  <si>
    <t>PAGO FACTURA NO.99, CORRESPONDIENTE AL SERVICIO NO.003-26, PARA LOS SERVICIOS NOTARIALES REALIZADOS EN LA INSTITUCION, SEGÚN DOCUMENTACION ANEXA.</t>
  </si>
  <si>
    <t>273-1</t>
  </si>
  <si>
    <t>E450000001221</t>
  </si>
  <si>
    <t>COMPU-OFFICE DOMINICANA SRL</t>
  </si>
  <si>
    <t>PAGO FACTURA NO.1221, CORRESPONDIENTE AL PROCESO NO.PROPEEP-DAF-CM-2025-0011, CONVOCADO PARA LA CONTRATACION DEL SERVICIO DE ALQUILER DE IMPRESORAS PARA USO INSTITUCIONAL, POR UN PERIODO DE UN AÑO, SEGÚN DOCUMENTACION ANEXA.</t>
  </si>
  <si>
    <t>05/02/206</t>
  </si>
  <si>
    <t>283-1</t>
  </si>
  <si>
    <t>B1500000041</t>
  </si>
  <si>
    <t>MEDA INGENIERIA SRL</t>
  </si>
  <si>
    <t>PAGO FACTURA NO.41, CORRESPONDIENTE AL PROCESO NO.PROPEEP-CCC-CP-2025-0022, PARA EL REMOZAMIENTO DE 4 CANCHAS DEPORTIVAS, LOTE 2, SEGÚN DOCUMENTACION ANEXA.</t>
  </si>
  <si>
    <t>271-1</t>
  </si>
  <si>
    <t>B1500000749</t>
  </si>
  <si>
    <t>JOSE PIO SANTANA HERRERA</t>
  </si>
  <si>
    <t>PAGO A LA FACTURA NO. 749 A LA ORDEN DE SERVICIO NO. 002-26 CORRESPONDIENTE A LOS SERVICIOS NOTARIALES REALIZADOS PARA ESTA INSTITUCION, SEGÚN DOCUMENTACION ANEXA.</t>
  </si>
  <si>
    <t>261-1</t>
  </si>
  <si>
    <t xml:space="preserve">E450000088619    </t>
  </si>
  <si>
    <t xml:space="preserve">EDESUR DOMINICANA S A </t>
  </si>
  <si>
    <t>PAGO FACTURA NO.619, CORRESPONDIENTE AL SERVICIO DE ENERGIA ELECTRICA, DEL ALMACEN UBICADO EN LOS BAJOS DE HAINA JOSE FRANCISCO PEÑA GOMEZ, DEL PERIODO 09/12/2025-08/01/206, SEGÚN DOCUMENTACION ANEXA.</t>
  </si>
  <si>
    <t>250-1</t>
  </si>
  <si>
    <t>B1500000304</t>
  </si>
  <si>
    <t>GRUPO RUZMAN, SRL</t>
  </si>
  <si>
    <t>PAGO FACTURA NO.304, CORRESPONDIENTE AL PROCESO NO.PROPEEP-DAF-CM-2025-0049, CONVOCADO PARA EL SERVICIO DE CONTRATACION DE PRESETNACIONES ARTISTICA, ENTRETENIMIENTO Y ESPECTACULOS PARA EVENTOS DE INTEGRACION FAMILIAR DURANTE TEMPORADA NAVIDEÑA, SEGÚN DOCUMENTACION ANEXA.</t>
  </si>
  <si>
    <t>256-1</t>
  </si>
  <si>
    <t xml:space="preserve">E450000073208   </t>
  </si>
  <si>
    <t xml:space="preserve">EMPRESA DIST. DE ELECTRICIDAD DEL ESTE, SA </t>
  </si>
  <si>
    <t>PAGO FACTURA NO.208, CORRESPONDIENTE AL SERVICIO DE ENERGIA LECTRICA, OFICINA GENERAL, UBICADO EN LA LEOPOLDO NAVARRO, DEL PERIODO 19/12/2025-19/01/2026, SEGÚN DOCUMENTACION ANEXA.</t>
  </si>
  <si>
    <t>254-1</t>
  </si>
  <si>
    <t xml:space="preserve">B1500000305      </t>
  </si>
  <si>
    <t>PAGO FACTURA NO.305, CORRESPONDIENTE AL PROCESO NO.PROPEEP-DAF-CM-2025-0049, CONVOCADO PARA EL SERVICIO DE CONTRATACION DE PRESETNACIONES ARTISTICA, ENTRETENIMIENTO Y ESPECTACULOS PARA EVENTOS DE INTEGRACION FAMILIAR DURANTE TEMPORADA NAVIDEÑA, SEGÚN DOCUMENTACION ANEXA.</t>
  </si>
  <si>
    <t>244-1</t>
  </si>
  <si>
    <t xml:space="preserve">B1500000303        </t>
  </si>
  <si>
    <t>PAGO FACTURA NO.303, CORRESPONDIENTE AL PROCESO NO.PROPEEP-DAF-CM-2025-0049, CONVOCADO PARA EL SERVICIO DE CONTRATACION DE PRESETNACIONES ARTISTICA, ENTRETENIMIENTO Y ESPECTACULOS PARA EVENTOS DE INTEGRACION FAMILIAR DURANTE TEMPORADA NAVIDEÑA, SEGÚN DOCUMENTACION ANEXA.</t>
  </si>
  <si>
    <t>258-1</t>
  </si>
  <si>
    <t xml:space="preserve">B1500000001   </t>
  </si>
  <si>
    <t xml:space="preserve">JUEVENTOS SRL     </t>
  </si>
  <si>
    <t>PAGO NO. 1, CORRESPONDIENTE AL PROCESO NO.PROPEEP-DAF-CM-2025-0051, PARA EL SERVICIO DE CONTRATACION  DE ALQUILER DE ATRACCIONES MECANICAS EN SANTO DOMINGO NORTE, DIRIGIDO A MIPYMES, SEGÚN DOCUMENTACIONA ANEXA.</t>
  </si>
  <si>
    <t>246-1</t>
  </si>
  <si>
    <t>PAGO FACTURA NO.1190, CORRESPONDIENTE AL PROCESO NO.PROPEEP-DAF-CM-2025-0011, CONVOCADO PARA LA CONTRATACION DEL SERVICIO DE ALQUILER DE IMPRESORAS PARA USO INSTITUCIONAL, POR UN PERIODO DE UN AÑO, SEGÚN DOCUMENTACION ANEXA.</t>
  </si>
  <si>
    <t>E450000001190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</si>
</sst>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"/>
    <numFmt numFmtId="165" formatCode="dd&quot;/&quot;mm&quot;/&quot;yyyy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</cellStyleXfs>
  <cellXfs count="36">
    <xf numFmtId="0" fontId="0" fillId="0" borderId="0" xfId="0"/>
    <xf numFmtId="4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0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43" fontId="6" fillId="2" borderId="1" xfId="0" applyNumberFormat="1" applyFont="1" applyFill="1" applyBorder="1"/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3" fontId="3" fillId="0" borderId="3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Millares 2" xfId="4" xr:uid="{FC9D2FD5-EA82-4FD8-9061-DB86845B0985}"/>
    <cellStyle name="Normal" xfId="0" builtinId="0"/>
    <cellStyle name="Normal 2" xfId="2" xr:uid="{AD662330-1A06-4067-8575-3342D97A3A10}"/>
    <cellStyle name="Normal 3" xfId="3" xr:uid="{926BA9DF-BB98-429E-A139-C6733404B219}"/>
    <cellStyle name="Normal 4" xfId="1" xr:uid="{F4E8F090-EA48-471A-BC16-BDEED129E8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3849459</xdr:colOff>
      <xdr:row>0</xdr:row>
      <xdr:rowOff>0</xdr:rowOff>
    </xdr:from>
    <xdr:ext cx="3228975" cy="1183821"/>
    <xdr:pic>
      <xdr:nvPicPr>
        <xdr:cNvPr id="5" name="image2.png" title="Imagen">
          <a:extLst>
            <a:ext uri="{FF2B5EF4-FFF2-40B4-BE49-F238E27FC236}">
              <a16:creationId xmlns:a16="http://schemas.microsoft.com/office/drawing/2014/main" id="{3FAF8A45-DAB3-42CC-A566-E3761E290B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3566" y="0"/>
          <a:ext cx="3228975" cy="1183821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69</xdr:row>
      <xdr:rowOff>0</xdr:rowOff>
    </xdr:from>
    <xdr:ext cx="1571625" cy="264519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AA395605-DBB8-4F9A-985F-B54858A0A8F2}"/>
            </a:ext>
          </a:extLst>
        </xdr:cNvPr>
        <xdr:cNvSpPr txBox="1"/>
      </xdr:nvSpPr>
      <xdr:spPr>
        <a:xfrm>
          <a:off x="5514975" y="290512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69</xdr:row>
      <xdr:rowOff>0</xdr:rowOff>
    </xdr:from>
    <xdr:ext cx="1571625" cy="264519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6669B676-7485-4C20-8D59-8C2467E2348E}"/>
            </a:ext>
          </a:extLst>
        </xdr:cNvPr>
        <xdr:cNvSpPr txBox="1"/>
      </xdr:nvSpPr>
      <xdr:spPr>
        <a:xfrm>
          <a:off x="5514975" y="290512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69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28DDB367-B58F-465A-BA02-7FA37D5EA13D}"/>
            </a:ext>
          </a:extLst>
        </xdr:cNvPr>
        <xdr:cNvSpPr txBox="1"/>
      </xdr:nvSpPr>
      <xdr:spPr>
        <a:xfrm>
          <a:off x="7886700" y="607695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69</xdr:row>
      <xdr:rowOff>0</xdr:rowOff>
    </xdr:from>
    <xdr:ext cx="1571625" cy="264519"/>
    <xdr:sp macro="" textlink="">
      <xdr:nvSpPr>
        <xdr:cNvPr id="6" name="Shape 11">
          <a:extLst>
            <a:ext uri="{FF2B5EF4-FFF2-40B4-BE49-F238E27FC236}">
              <a16:creationId xmlns:a16="http://schemas.microsoft.com/office/drawing/2014/main" id="{42346741-2A11-4302-B337-A8A8C67A1B6A}"/>
            </a:ext>
          </a:extLst>
        </xdr:cNvPr>
        <xdr:cNvSpPr txBox="1"/>
      </xdr:nvSpPr>
      <xdr:spPr>
        <a:xfrm>
          <a:off x="7886700" y="607695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0</xdr:row>
      <xdr:rowOff>0</xdr:rowOff>
    </xdr:from>
    <xdr:ext cx="1571625" cy="264519"/>
    <xdr:sp macro="" textlink="">
      <xdr:nvSpPr>
        <xdr:cNvPr id="7" name="Shape 11">
          <a:extLst>
            <a:ext uri="{FF2B5EF4-FFF2-40B4-BE49-F238E27FC236}">
              <a16:creationId xmlns:a16="http://schemas.microsoft.com/office/drawing/2014/main" id="{08488B41-4032-40A7-9FC7-A44C5F8D0375}"/>
            </a:ext>
          </a:extLst>
        </xdr:cNvPr>
        <xdr:cNvSpPr txBox="1"/>
      </xdr:nvSpPr>
      <xdr:spPr>
        <a:xfrm>
          <a:off x="2857500" y="27432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ADD5-0EF3-4532-AF60-B89E940E74A3}">
  <dimension ref="B6:H76"/>
  <sheetViews>
    <sheetView tabSelected="1" view="pageBreakPreview" zoomScale="57" zoomScaleNormal="80" zoomScaleSheetLayoutView="57" workbookViewId="0">
      <pane ySplit="9" topLeftCell="A42" activePane="bottomLeft" state="frozen"/>
      <selection pane="bottomLeft" activeCell="F51" sqref="F51"/>
    </sheetView>
  </sheetViews>
  <sheetFormatPr baseColWidth="10" defaultRowHeight="18" x14ac:dyDescent="0.2"/>
  <cols>
    <col min="1" max="1" width="2.85546875" style="7" customWidth="1"/>
    <col min="2" max="2" width="58.42578125" style="22" customWidth="1"/>
    <col min="3" max="3" width="114.28515625" style="7" customWidth="1"/>
    <col min="4" max="4" width="26.42578125" style="7" customWidth="1"/>
    <col min="5" max="5" width="24.42578125" style="7" customWidth="1"/>
    <col min="6" max="6" width="22.5703125" style="7" customWidth="1"/>
    <col min="7" max="7" width="25" style="7" customWidth="1"/>
    <col min="8" max="8" width="20.140625" style="2" customWidth="1"/>
    <col min="9" max="16384" width="11.42578125" style="7"/>
  </cols>
  <sheetData>
    <row r="6" spans="2:8" ht="18" customHeight="1" x14ac:dyDescent="0.25">
      <c r="B6" s="34" t="s">
        <v>16</v>
      </c>
      <c r="C6" s="35"/>
      <c r="D6" s="35"/>
      <c r="E6" s="35"/>
      <c r="F6" s="35"/>
      <c r="G6" s="35"/>
      <c r="H6" s="35"/>
    </row>
    <row r="7" spans="2:8" ht="18" customHeight="1" x14ac:dyDescent="0.25">
      <c r="B7" s="34" t="s">
        <v>0</v>
      </c>
      <c r="C7" s="35"/>
      <c r="D7" s="35"/>
      <c r="E7" s="35"/>
      <c r="F7" s="35"/>
      <c r="G7" s="35"/>
      <c r="H7" s="35"/>
    </row>
    <row r="8" spans="2:8" ht="18.75" customHeight="1" thickBot="1" x14ac:dyDescent="0.3">
      <c r="B8" s="34" t="s">
        <v>1</v>
      </c>
      <c r="C8" s="35"/>
      <c r="D8" s="35"/>
      <c r="E8" s="35"/>
      <c r="F8" s="35"/>
      <c r="G8" s="35"/>
      <c r="H8" s="35"/>
    </row>
    <row r="9" spans="2:8" ht="33.75" customHeight="1" thickBot="1" x14ac:dyDescent="0.25">
      <c r="B9" s="21" t="s">
        <v>2</v>
      </c>
      <c r="C9" s="8" t="s">
        <v>3</v>
      </c>
      <c r="D9" s="8" t="s">
        <v>6</v>
      </c>
      <c r="E9" s="8" t="s">
        <v>4</v>
      </c>
      <c r="F9" s="3" t="s">
        <v>5</v>
      </c>
      <c r="G9" s="3" t="s">
        <v>9</v>
      </c>
      <c r="H9" s="15" t="s">
        <v>10</v>
      </c>
    </row>
    <row r="10" spans="2:8" ht="54" x14ac:dyDescent="0.25">
      <c r="B10" s="20" t="s">
        <v>17</v>
      </c>
      <c r="C10" s="17" t="s">
        <v>18</v>
      </c>
      <c r="D10" s="4">
        <v>478107.38</v>
      </c>
      <c r="E10" s="18" t="s">
        <v>19</v>
      </c>
      <c r="F10" s="9">
        <v>45964</v>
      </c>
      <c r="G10" s="1">
        <f>+D10</f>
        <v>478107.38</v>
      </c>
      <c r="H10" s="30" t="s">
        <v>20</v>
      </c>
    </row>
    <row r="11" spans="2:8" ht="54" x14ac:dyDescent="0.2">
      <c r="B11" s="20" t="s">
        <v>22</v>
      </c>
      <c r="C11" s="14" t="s">
        <v>23</v>
      </c>
      <c r="D11" s="4">
        <v>4893.3999999999996</v>
      </c>
      <c r="E11" s="18" t="s">
        <v>21</v>
      </c>
      <c r="F11" s="9">
        <v>46023</v>
      </c>
      <c r="G11" s="1">
        <f>+D11</f>
        <v>4893.3999999999996</v>
      </c>
      <c r="H11" s="19" t="s">
        <v>24</v>
      </c>
    </row>
    <row r="12" spans="2:8" ht="72" x14ac:dyDescent="0.2">
      <c r="B12" s="25" t="s">
        <v>25</v>
      </c>
      <c r="C12" s="16" t="s">
        <v>26</v>
      </c>
      <c r="D12" s="4">
        <v>2516795.5499999998</v>
      </c>
      <c r="E12" s="18" t="s">
        <v>28</v>
      </c>
      <c r="F12" s="9">
        <v>45992</v>
      </c>
      <c r="G12" s="1">
        <f t="shared" ref="G12:G62" si="0">+D12</f>
        <v>2516795.5499999998</v>
      </c>
      <c r="H12" s="1" t="s">
        <v>27</v>
      </c>
    </row>
    <row r="13" spans="2:8" ht="72" x14ac:dyDescent="0.2">
      <c r="B13" s="25" t="s">
        <v>29</v>
      </c>
      <c r="C13" s="16" t="s">
        <v>30</v>
      </c>
      <c r="D13" s="4">
        <v>248000</v>
      </c>
      <c r="E13" s="18" t="s">
        <v>31</v>
      </c>
      <c r="F13" s="9">
        <v>46044</v>
      </c>
      <c r="G13" s="1">
        <f t="shared" si="0"/>
        <v>248000</v>
      </c>
      <c r="H13" s="1" t="s">
        <v>32</v>
      </c>
    </row>
    <row r="14" spans="2:8" ht="53.25" customHeight="1" x14ac:dyDescent="0.2">
      <c r="B14" s="25" t="s">
        <v>34</v>
      </c>
      <c r="C14" s="16" t="s">
        <v>35</v>
      </c>
      <c r="D14" s="4">
        <v>17878.77</v>
      </c>
      <c r="E14" s="18" t="s">
        <v>33</v>
      </c>
      <c r="F14" s="9">
        <v>46038</v>
      </c>
      <c r="G14" s="1">
        <f t="shared" si="0"/>
        <v>17878.77</v>
      </c>
      <c r="H14" s="1" t="s">
        <v>36</v>
      </c>
    </row>
    <row r="15" spans="2:8" ht="107.25" customHeight="1" x14ac:dyDescent="0.2">
      <c r="B15" s="25" t="s">
        <v>39</v>
      </c>
      <c r="C15" s="16" t="s">
        <v>40</v>
      </c>
      <c r="D15" s="4">
        <v>94448.639999999999</v>
      </c>
      <c r="E15" s="18" t="s">
        <v>37</v>
      </c>
      <c r="F15" s="9">
        <v>46010</v>
      </c>
      <c r="G15" s="1">
        <f t="shared" si="0"/>
        <v>94448.639999999999</v>
      </c>
      <c r="H15" s="1" t="s">
        <v>42</v>
      </c>
    </row>
    <row r="16" spans="2:8" ht="91.5" customHeight="1" x14ac:dyDescent="0.2">
      <c r="B16" s="25" t="s">
        <v>39</v>
      </c>
      <c r="C16" s="16" t="s">
        <v>41</v>
      </c>
      <c r="D16" s="4">
        <v>30398.77</v>
      </c>
      <c r="E16" s="18" t="s">
        <v>38</v>
      </c>
      <c r="F16" s="9">
        <v>46035</v>
      </c>
      <c r="G16" s="1">
        <f t="shared" si="0"/>
        <v>30398.77</v>
      </c>
      <c r="H16" s="1" t="s">
        <v>42</v>
      </c>
    </row>
    <row r="17" spans="2:8" ht="91.5" customHeight="1" x14ac:dyDescent="0.2">
      <c r="B17" s="25" t="s">
        <v>44</v>
      </c>
      <c r="C17" s="16" t="s">
        <v>45</v>
      </c>
      <c r="D17" s="4">
        <v>51920</v>
      </c>
      <c r="E17" s="18" t="s">
        <v>43</v>
      </c>
      <c r="F17" s="9">
        <v>46027</v>
      </c>
      <c r="G17" s="1">
        <f t="shared" si="0"/>
        <v>51920</v>
      </c>
      <c r="H17" s="1" t="s">
        <v>46</v>
      </c>
    </row>
    <row r="18" spans="2:8" ht="91.5" customHeight="1" x14ac:dyDescent="0.2">
      <c r="B18" s="25" t="s">
        <v>51</v>
      </c>
      <c r="C18" s="16" t="s">
        <v>52</v>
      </c>
      <c r="D18" s="4">
        <v>11505</v>
      </c>
      <c r="E18" s="18" t="s">
        <v>47</v>
      </c>
      <c r="F18" s="9">
        <v>45988</v>
      </c>
      <c r="G18" s="1">
        <f t="shared" si="0"/>
        <v>11505</v>
      </c>
      <c r="H18" s="1" t="s">
        <v>56</v>
      </c>
    </row>
    <row r="19" spans="2:8" ht="91.5" customHeight="1" x14ac:dyDescent="0.2">
      <c r="B19" s="25" t="s">
        <v>51</v>
      </c>
      <c r="C19" s="16" t="s">
        <v>53</v>
      </c>
      <c r="D19" s="4">
        <v>9310.93</v>
      </c>
      <c r="E19" s="18" t="s">
        <v>48</v>
      </c>
      <c r="F19" s="9">
        <v>46006</v>
      </c>
      <c r="G19" s="1">
        <f t="shared" si="0"/>
        <v>9310.93</v>
      </c>
      <c r="H19" s="1" t="s">
        <v>56</v>
      </c>
    </row>
    <row r="20" spans="2:8" ht="91.5" customHeight="1" x14ac:dyDescent="0.2">
      <c r="B20" s="25" t="s">
        <v>51</v>
      </c>
      <c r="C20" s="16" t="s">
        <v>54</v>
      </c>
      <c r="D20" s="4">
        <v>16142.4</v>
      </c>
      <c r="E20" s="18" t="s">
        <v>49</v>
      </c>
      <c r="F20" s="9">
        <v>46013</v>
      </c>
      <c r="G20" s="1">
        <f t="shared" si="0"/>
        <v>16142.4</v>
      </c>
      <c r="H20" s="1" t="s">
        <v>56</v>
      </c>
    </row>
    <row r="21" spans="2:8" ht="91.5" customHeight="1" x14ac:dyDescent="0.2">
      <c r="B21" s="25" t="s">
        <v>51</v>
      </c>
      <c r="C21" s="16" t="s">
        <v>55</v>
      </c>
      <c r="D21" s="4">
        <v>12089.1</v>
      </c>
      <c r="E21" s="18" t="s">
        <v>50</v>
      </c>
      <c r="F21" s="9">
        <v>46013</v>
      </c>
      <c r="G21" s="1">
        <f t="shared" si="0"/>
        <v>12089.1</v>
      </c>
      <c r="H21" s="1" t="s">
        <v>56</v>
      </c>
    </row>
    <row r="22" spans="2:8" ht="91.5" customHeight="1" x14ac:dyDescent="0.2">
      <c r="B22" s="25" t="s">
        <v>71</v>
      </c>
      <c r="C22" s="16" t="s">
        <v>72</v>
      </c>
      <c r="D22" s="4">
        <v>14690.59</v>
      </c>
      <c r="E22" s="18" t="s">
        <v>57</v>
      </c>
      <c r="F22" s="9">
        <v>45994</v>
      </c>
      <c r="G22" s="1">
        <f t="shared" si="0"/>
        <v>14690.59</v>
      </c>
      <c r="H22" s="1" t="s">
        <v>86</v>
      </c>
    </row>
    <row r="23" spans="2:8" ht="91.5" customHeight="1" x14ac:dyDescent="0.2">
      <c r="B23" s="25" t="s">
        <v>71</v>
      </c>
      <c r="C23" s="16" t="s">
        <v>73</v>
      </c>
      <c r="D23" s="4">
        <v>16152.33</v>
      </c>
      <c r="E23" s="18" t="s">
        <v>58</v>
      </c>
      <c r="F23" s="9">
        <v>45999</v>
      </c>
      <c r="G23" s="1">
        <f t="shared" si="0"/>
        <v>16152.33</v>
      </c>
      <c r="H23" s="1" t="s">
        <v>86</v>
      </c>
    </row>
    <row r="24" spans="2:8" ht="91.5" customHeight="1" x14ac:dyDescent="0.2">
      <c r="B24" s="25" t="s">
        <v>71</v>
      </c>
      <c r="C24" s="16" t="s">
        <v>74</v>
      </c>
      <c r="D24" s="4">
        <v>30953.78</v>
      </c>
      <c r="E24" s="18" t="s">
        <v>59</v>
      </c>
      <c r="F24" s="9">
        <v>46008</v>
      </c>
      <c r="G24" s="1">
        <f t="shared" si="0"/>
        <v>30953.78</v>
      </c>
      <c r="H24" s="1" t="s">
        <v>86</v>
      </c>
    </row>
    <row r="25" spans="2:8" ht="91.5" customHeight="1" x14ac:dyDescent="0.2">
      <c r="B25" s="25" t="s">
        <v>71</v>
      </c>
      <c r="C25" s="16" t="s">
        <v>75</v>
      </c>
      <c r="D25" s="4">
        <v>17397.05</v>
      </c>
      <c r="E25" s="18" t="s">
        <v>60</v>
      </c>
      <c r="F25" s="9">
        <v>46008</v>
      </c>
      <c r="G25" s="1">
        <f t="shared" si="0"/>
        <v>17397.05</v>
      </c>
      <c r="H25" s="1" t="s">
        <v>86</v>
      </c>
    </row>
    <row r="26" spans="2:8" ht="91.5" customHeight="1" x14ac:dyDescent="0.2">
      <c r="B26" s="25" t="s">
        <v>71</v>
      </c>
      <c r="C26" s="16" t="s">
        <v>76</v>
      </c>
      <c r="D26" s="4">
        <v>15573.64</v>
      </c>
      <c r="E26" s="18" t="s">
        <v>61</v>
      </c>
      <c r="F26" s="9">
        <v>46025</v>
      </c>
      <c r="G26" s="1">
        <f t="shared" si="0"/>
        <v>15573.64</v>
      </c>
      <c r="H26" s="1" t="s">
        <v>86</v>
      </c>
    </row>
    <row r="27" spans="2:8" ht="91.5" customHeight="1" x14ac:dyDescent="0.2">
      <c r="B27" s="25" t="s">
        <v>71</v>
      </c>
      <c r="C27" s="16" t="s">
        <v>77</v>
      </c>
      <c r="D27" s="4">
        <v>39808.519999999997</v>
      </c>
      <c r="E27" s="18" t="s">
        <v>62</v>
      </c>
      <c r="F27" s="9">
        <v>46028</v>
      </c>
      <c r="G27" s="1">
        <f t="shared" si="0"/>
        <v>39808.519999999997</v>
      </c>
      <c r="H27" s="1" t="s">
        <v>86</v>
      </c>
    </row>
    <row r="28" spans="2:8" ht="91.5" customHeight="1" x14ac:dyDescent="0.2">
      <c r="B28" s="25" t="s">
        <v>71</v>
      </c>
      <c r="C28" s="16" t="s">
        <v>78</v>
      </c>
      <c r="D28" s="4">
        <v>14991.66</v>
      </c>
      <c r="E28" s="18" t="s">
        <v>63</v>
      </c>
      <c r="F28" s="9">
        <v>46028</v>
      </c>
      <c r="G28" s="1">
        <f t="shared" si="0"/>
        <v>14991.66</v>
      </c>
      <c r="H28" s="1" t="s">
        <v>86</v>
      </c>
    </row>
    <row r="29" spans="2:8" ht="91.5" customHeight="1" x14ac:dyDescent="0.2">
      <c r="B29" s="25" t="s">
        <v>71</v>
      </c>
      <c r="C29" s="16" t="s">
        <v>79</v>
      </c>
      <c r="D29" s="4">
        <v>16648.38</v>
      </c>
      <c r="E29" s="18" t="s">
        <v>64</v>
      </c>
      <c r="F29" s="9">
        <v>46028</v>
      </c>
      <c r="G29" s="1">
        <f t="shared" si="0"/>
        <v>16648.38</v>
      </c>
      <c r="H29" s="1" t="s">
        <v>86</v>
      </c>
    </row>
    <row r="30" spans="2:8" ht="91.5" customHeight="1" x14ac:dyDescent="0.2">
      <c r="B30" s="25" t="s">
        <v>71</v>
      </c>
      <c r="C30" s="16" t="s">
        <v>80</v>
      </c>
      <c r="D30" s="4">
        <v>35656.89</v>
      </c>
      <c r="E30" s="18" t="s">
        <v>65</v>
      </c>
      <c r="F30" s="9">
        <v>46029</v>
      </c>
      <c r="G30" s="1">
        <f t="shared" si="0"/>
        <v>35656.89</v>
      </c>
      <c r="H30" s="1" t="s">
        <v>86</v>
      </c>
    </row>
    <row r="31" spans="2:8" ht="91.5" customHeight="1" x14ac:dyDescent="0.2">
      <c r="B31" s="25" t="s">
        <v>71</v>
      </c>
      <c r="C31" s="16" t="s">
        <v>81</v>
      </c>
      <c r="D31" s="4">
        <v>19373.240000000002</v>
      </c>
      <c r="E31" s="18" t="s">
        <v>66</v>
      </c>
      <c r="F31" s="9">
        <v>46029</v>
      </c>
      <c r="G31" s="1">
        <f t="shared" si="0"/>
        <v>19373.240000000002</v>
      </c>
      <c r="H31" s="1" t="s">
        <v>86</v>
      </c>
    </row>
    <row r="32" spans="2:8" ht="91.5" customHeight="1" x14ac:dyDescent="0.2">
      <c r="B32" s="25" t="s">
        <v>71</v>
      </c>
      <c r="C32" s="16" t="s">
        <v>82</v>
      </c>
      <c r="D32" s="4">
        <v>13906.56</v>
      </c>
      <c r="E32" s="18" t="s">
        <v>67</v>
      </c>
      <c r="F32" s="9">
        <v>46029</v>
      </c>
      <c r="G32" s="1">
        <f t="shared" si="0"/>
        <v>13906.56</v>
      </c>
      <c r="H32" s="1" t="s">
        <v>86</v>
      </c>
    </row>
    <row r="33" spans="2:8" ht="91.5" customHeight="1" x14ac:dyDescent="0.2">
      <c r="B33" s="25" t="s">
        <v>71</v>
      </c>
      <c r="C33" s="16" t="s">
        <v>83</v>
      </c>
      <c r="D33" s="4">
        <v>13556.73</v>
      </c>
      <c r="E33" s="18" t="s">
        <v>68</v>
      </c>
      <c r="F33" s="9">
        <v>46030</v>
      </c>
      <c r="G33" s="1">
        <f t="shared" si="0"/>
        <v>13556.73</v>
      </c>
      <c r="H33" s="1" t="s">
        <v>86</v>
      </c>
    </row>
    <row r="34" spans="2:8" ht="91.5" customHeight="1" x14ac:dyDescent="0.2">
      <c r="B34" s="25" t="s">
        <v>71</v>
      </c>
      <c r="C34" s="16" t="s">
        <v>84</v>
      </c>
      <c r="D34" s="4">
        <v>11859.95</v>
      </c>
      <c r="E34" s="18" t="s">
        <v>69</v>
      </c>
      <c r="F34" s="9">
        <v>46035</v>
      </c>
      <c r="G34" s="1">
        <f t="shared" si="0"/>
        <v>11859.95</v>
      </c>
      <c r="H34" s="1" t="s">
        <v>86</v>
      </c>
    </row>
    <row r="35" spans="2:8" ht="91.5" customHeight="1" x14ac:dyDescent="0.2">
      <c r="B35" s="25" t="s">
        <v>71</v>
      </c>
      <c r="C35" s="16" t="s">
        <v>85</v>
      </c>
      <c r="D35" s="4">
        <v>55461.35</v>
      </c>
      <c r="E35" s="18" t="s">
        <v>70</v>
      </c>
      <c r="F35" s="9">
        <v>46035</v>
      </c>
      <c r="G35" s="1">
        <f t="shared" si="0"/>
        <v>55461.35</v>
      </c>
      <c r="H35" s="1" t="s">
        <v>86</v>
      </c>
    </row>
    <row r="36" spans="2:8" ht="91.5" customHeight="1" x14ac:dyDescent="0.2">
      <c r="B36" s="25" t="s">
        <v>88</v>
      </c>
      <c r="C36" s="16" t="s">
        <v>89</v>
      </c>
      <c r="D36" s="4">
        <v>321055</v>
      </c>
      <c r="E36" s="18" t="s">
        <v>87</v>
      </c>
      <c r="F36" s="9">
        <v>46042</v>
      </c>
      <c r="G36" s="1">
        <f t="shared" si="0"/>
        <v>321055</v>
      </c>
      <c r="H36" s="1" t="s">
        <v>90</v>
      </c>
    </row>
    <row r="37" spans="2:8" ht="91.5" customHeight="1" x14ac:dyDescent="0.2">
      <c r="B37" s="25" t="s">
        <v>92</v>
      </c>
      <c r="C37" s="16" t="s">
        <v>93</v>
      </c>
      <c r="D37" s="4">
        <v>260593.74</v>
      </c>
      <c r="E37" s="18" t="s">
        <v>91</v>
      </c>
      <c r="F37" s="9">
        <v>45959</v>
      </c>
      <c r="G37" s="1">
        <f t="shared" si="0"/>
        <v>260593.74</v>
      </c>
      <c r="H37" s="1" t="s">
        <v>94</v>
      </c>
    </row>
    <row r="38" spans="2:8" ht="91.5" customHeight="1" x14ac:dyDescent="0.2">
      <c r="B38" s="25" t="s">
        <v>25</v>
      </c>
      <c r="C38" s="16" t="s">
        <v>96</v>
      </c>
      <c r="D38" s="4">
        <v>2516795.5499999998</v>
      </c>
      <c r="E38" s="18" t="s">
        <v>95</v>
      </c>
      <c r="F38" s="9">
        <v>46024</v>
      </c>
      <c r="G38" s="1">
        <f t="shared" si="0"/>
        <v>2516795.5499999998</v>
      </c>
      <c r="H38" s="1" t="s">
        <v>97</v>
      </c>
    </row>
    <row r="39" spans="2:8" ht="91.5" customHeight="1" x14ac:dyDescent="0.2">
      <c r="B39" s="25" t="s">
        <v>34</v>
      </c>
      <c r="C39" s="16" t="s">
        <v>104</v>
      </c>
      <c r="D39" s="4">
        <v>651540.28</v>
      </c>
      <c r="E39" s="18" t="s">
        <v>98</v>
      </c>
      <c r="F39" s="9">
        <v>46049</v>
      </c>
      <c r="G39" s="1">
        <f t="shared" si="0"/>
        <v>651540.28</v>
      </c>
      <c r="H39" s="1" t="s">
        <v>110</v>
      </c>
    </row>
    <row r="40" spans="2:8" ht="91.5" customHeight="1" x14ac:dyDescent="0.2">
      <c r="B40" s="25" t="s">
        <v>34</v>
      </c>
      <c r="C40" s="16" t="s">
        <v>105</v>
      </c>
      <c r="D40" s="4">
        <v>773.5</v>
      </c>
      <c r="E40" s="18" t="s">
        <v>99</v>
      </c>
      <c r="F40" s="9">
        <v>46049</v>
      </c>
      <c r="G40" s="1">
        <f t="shared" si="0"/>
        <v>773.5</v>
      </c>
      <c r="H40" s="1" t="s">
        <v>110</v>
      </c>
    </row>
    <row r="41" spans="2:8" ht="91.5" customHeight="1" x14ac:dyDescent="0.2">
      <c r="B41" s="25" t="s">
        <v>34</v>
      </c>
      <c r="C41" s="16" t="s">
        <v>106</v>
      </c>
      <c r="D41" s="4">
        <v>28292.39</v>
      </c>
      <c r="E41" s="18" t="s">
        <v>100</v>
      </c>
      <c r="F41" s="9">
        <v>46049</v>
      </c>
      <c r="G41" s="1">
        <f t="shared" si="0"/>
        <v>28292.39</v>
      </c>
      <c r="H41" s="1" t="s">
        <v>110</v>
      </c>
    </row>
    <row r="42" spans="2:8" ht="91.5" customHeight="1" x14ac:dyDescent="0.2">
      <c r="B42" s="25" t="s">
        <v>34</v>
      </c>
      <c r="C42" s="16" t="s">
        <v>107</v>
      </c>
      <c r="D42" s="4">
        <v>440307.03</v>
      </c>
      <c r="E42" s="18" t="s">
        <v>101</v>
      </c>
      <c r="F42" s="9">
        <v>46049</v>
      </c>
      <c r="G42" s="1">
        <f t="shared" si="0"/>
        <v>440307.03</v>
      </c>
      <c r="H42" s="1" t="s">
        <v>110</v>
      </c>
    </row>
    <row r="43" spans="2:8" ht="91.5" customHeight="1" x14ac:dyDescent="0.2">
      <c r="B43" s="25" t="s">
        <v>34</v>
      </c>
      <c r="C43" s="16" t="s">
        <v>108</v>
      </c>
      <c r="D43" s="4">
        <v>13151.17</v>
      </c>
      <c r="E43" s="18" t="s">
        <v>102</v>
      </c>
      <c r="F43" s="9">
        <v>46049</v>
      </c>
      <c r="G43" s="1">
        <f t="shared" si="0"/>
        <v>13151.17</v>
      </c>
      <c r="H43" s="1" t="s">
        <v>110</v>
      </c>
    </row>
    <row r="44" spans="2:8" ht="91.5" customHeight="1" x14ac:dyDescent="0.2">
      <c r="B44" s="25" t="s">
        <v>34</v>
      </c>
      <c r="C44" s="16" t="s">
        <v>109</v>
      </c>
      <c r="D44" s="4">
        <v>2031.23</v>
      </c>
      <c r="E44" s="18" t="s">
        <v>103</v>
      </c>
      <c r="F44" s="9">
        <v>46049</v>
      </c>
      <c r="G44" s="1">
        <f t="shared" si="0"/>
        <v>2031.23</v>
      </c>
      <c r="H44" s="1" t="s">
        <v>110</v>
      </c>
    </row>
    <row r="45" spans="2:8" ht="91.5" customHeight="1" x14ac:dyDescent="0.2">
      <c r="B45" s="25" t="s">
        <v>112</v>
      </c>
      <c r="C45" s="16" t="s">
        <v>113</v>
      </c>
      <c r="D45" s="4">
        <v>393083.25</v>
      </c>
      <c r="E45" s="18" t="s">
        <v>111</v>
      </c>
      <c r="F45" s="9">
        <v>46054</v>
      </c>
      <c r="G45" s="1">
        <f t="shared" si="0"/>
        <v>393083.25</v>
      </c>
      <c r="H45" s="1" t="s">
        <v>114</v>
      </c>
    </row>
    <row r="46" spans="2:8" ht="91.5" customHeight="1" x14ac:dyDescent="0.2">
      <c r="B46" s="25" t="s">
        <v>116</v>
      </c>
      <c r="C46" s="16" t="s">
        <v>117</v>
      </c>
      <c r="D46" s="4">
        <v>45598.38</v>
      </c>
      <c r="E46" s="18" t="s">
        <v>115</v>
      </c>
      <c r="F46" s="9">
        <v>46051</v>
      </c>
      <c r="G46" s="1">
        <f t="shared" si="0"/>
        <v>45598.38</v>
      </c>
      <c r="H46" s="1" t="s">
        <v>118</v>
      </c>
    </row>
    <row r="47" spans="2:8" ht="91.5" customHeight="1" x14ac:dyDescent="0.2">
      <c r="B47" s="25" t="s">
        <v>120</v>
      </c>
      <c r="C47" s="16" t="s">
        <v>121</v>
      </c>
      <c r="D47" s="4">
        <v>96760</v>
      </c>
      <c r="E47" s="18" t="s">
        <v>119</v>
      </c>
      <c r="F47" s="9">
        <v>46056</v>
      </c>
      <c r="G47" s="1">
        <f t="shared" si="0"/>
        <v>96760</v>
      </c>
      <c r="H47" s="31" t="s">
        <v>122</v>
      </c>
    </row>
    <row r="48" spans="2:8" ht="91.5" customHeight="1" x14ac:dyDescent="0.2">
      <c r="B48" s="25" t="s">
        <v>124</v>
      </c>
      <c r="C48" s="16" t="s">
        <v>158</v>
      </c>
      <c r="D48" s="4">
        <v>152684.57999999999</v>
      </c>
      <c r="E48" s="18" t="s">
        <v>159</v>
      </c>
      <c r="F48" s="9">
        <v>46034</v>
      </c>
      <c r="G48" s="1">
        <f t="shared" si="0"/>
        <v>152684.57999999999</v>
      </c>
      <c r="H48" s="1" t="s">
        <v>127</v>
      </c>
    </row>
    <row r="49" spans="2:8" ht="91.5" customHeight="1" x14ac:dyDescent="0.2">
      <c r="B49" s="25" t="s">
        <v>124</v>
      </c>
      <c r="C49" s="16" t="s">
        <v>125</v>
      </c>
      <c r="D49" s="4">
        <v>133882.79999999999</v>
      </c>
      <c r="E49" s="18" t="s">
        <v>123</v>
      </c>
      <c r="F49" s="9" t="s">
        <v>126</v>
      </c>
      <c r="G49" s="1">
        <f t="shared" si="0"/>
        <v>133882.79999999999</v>
      </c>
      <c r="H49" s="1" t="s">
        <v>127</v>
      </c>
    </row>
    <row r="50" spans="2:8" ht="91.5" customHeight="1" x14ac:dyDescent="0.2">
      <c r="B50" s="25" t="s">
        <v>129</v>
      </c>
      <c r="C50" s="16" t="s">
        <v>130</v>
      </c>
      <c r="D50" s="4">
        <v>706049.64</v>
      </c>
      <c r="E50" s="18" t="s">
        <v>128</v>
      </c>
      <c r="F50" s="9">
        <v>46064</v>
      </c>
      <c r="G50" s="1">
        <f t="shared" si="0"/>
        <v>706049.64</v>
      </c>
      <c r="H50" s="1" t="s">
        <v>131</v>
      </c>
    </row>
    <row r="51" spans="2:8" ht="91.5" customHeight="1" x14ac:dyDescent="0.2">
      <c r="B51" s="25" t="s">
        <v>133</v>
      </c>
      <c r="C51" s="16" t="s">
        <v>134</v>
      </c>
      <c r="D51" s="4">
        <v>70800</v>
      </c>
      <c r="E51" s="18" t="s">
        <v>132</v>
      </c>
      <c r="F51" s="9">
        <v>46044</v>
      </c>
      <c r="G51" s="1">
        <f t="shared" si="0"/>
        <v>70800</v>
      </c>
      <c r="H51" s="1" t="s">
        <v>135</v>
      </c>
    </row>
    <row r="52" spans="2:8" ht="91.5" customHeight="1" x14ac:dyDescent="0.2">
      <c r="B52" s="25" t="s">
        <v>137</v>
      </c>
      <c r="C52" s="16" t="s">
        <v>138</v>
      </c>
      <c r="D52" s="4">
        <v>30907.14</v>
      </c>
      <c r="E52" s="18" t="s">
        <v>136</v>
      </c>
      <c r="F52" s="9">
        <v>46053</v>
      </c>
      <c r="G52" s="1">
        <f t="shared" si="0"/>
        <v>30907.14</v>
      </c>
      <c r="H52" s="1" t="s">
        <v>139</v>
      </c>
    </row>
    <row r="53" spans="2:8" ht="91.5" customHeight="1" x14ac:dyDescent="0.2">
      <c r="B53" s="25" t="s">
        <v>141</v>
      </c>
      <c r="C53" s="16" t="s">
        <v>142</v>
      </c>
      <c r="D53" s="4">
        <v>1360000</v>
      </c>
      <c r="E53" s="18" t="s">
        <v>140</v>
      </c>
      <c r="F53" s="9">
        <v>46034</v>
      </c>
      <c r="G53" s="1">
        <f t="shared" si="0"/>
        <v>1360000</v>
      </c>
      <c r="H53" s="1" t="s">
        <v>143</v>
      </c>
    </row>
    <row r="54" spans="2:8" ht="91.5" customHeight="1" x14ac:dyDescent="0.2">
      <c r="B54" s="25" t="s">
        <v>145</v>
      </c>
      <c r="C54" s="16" t="s">
        <v>146</v>
      </c>
      <c r="D54" s="4">
        <v>118200.63</v>
      </c>
      <c r="E54" s="18" t="s">
        <v>144</v>
      </c>
      <c r="F54" s="9">
        <v>46042</v>
      </c>
      <c r="G54" s="1">
        <f t="shared" si="0"/>
        <v>118200.63</v>
      </c>
      <c r="H54" s="1" t="s">
        <v>147</v>
      </c>
    </row>
    <row r="55" spans="2:8" ht="91.5" customHeight="1" x14ac:dyDescent="0.2">
      <c r="B55" s="25" t="s">
        <v>141</v>
      </c>
      <c r="C55" s="16" t="s">
        <v>149</v>
      </c>
      <c r="D55" s="4">
        <v>880000</v>
      </c>
      <c r="E55" s="18" t="s">
        <v>148</v>
      </c>
      <c r="F55" s="9">
        <v>46034</v>
      </c>
      <c r="G55" s="1">
        <f t="shared" si="0"/>
        <v>880000</v>
      </c>
      <c r="H55" s="1" t="s">
        <v>150</v>
      </c>
    </row>
    <row r="56" spans="2:8" ht="91.5" customHeight="1" x14ac:dyDescent="0.2">
      <c r="B56" s="25" t="s">
        <v>141</v>
      </c>
      <c r="C56" s="16" t="s">
        <v>152</v>
      </c>
      <c r="D56" s="4">
        <v>1120000</v>
      </c>
      <c r="E56" s="18" t="s">
        <v>151</v>
      </c>
      <c r="F56" s="9">
        <v>46034</v>
      </c>
      <c r="G56" s="1">
        <f t="shared" si="0"/>
        <v>1120000</v>
      </c>
      <c r="H56" s="1" t="s">
        <v>153</v>
      </c>
    </row>
    <row r="57" spans="2:8" ht="72" x14ac:dyDescent="0.2">
      <c r="B57" s="25" t="s">
        <v>155</v>
      </c>
      <c r="C57" s="16" t="s">
        <v>156</v>
      </c>
      <c r="D57" s="4">
        <v>1440000</v>
      </c>
      <c r="E57" s="18" t="s">
        <v>154</v>
      </c>
      <c r="F57" s="9">
        <v>46031</v>
      </c>
      <c r="G57" s="1">
        <f t="shared" si="0"/>
        <v>1440000</v>
      </c>
      <c r="H57" s="1" t="s">
        <v>157</v>
      </c>
    </row>
    <row r="58" spans="2:8" x14ac:dyDescent="0.2">
      <c r="B58" s="25"/>
      <c r="C58" s="16"/>
      <c r="D58" s="4"/>
      <c r="E58" s="18"/>
      <c r="F58" s="9"/>
      <c r="G58" s="1">
        <f t="shared" si="0"/>
        <v>0</v>
      </c>
      <c r="H58" s="1"/>
    </row>
    <row r="59" spans="2:8" x14ac:dyDescent="0.2">
      <c r="B59" s="25"/>
      <c r="C59" s="16"/>
      <c r="D59" s="4"/>
      <c r="E59" s="18"/>
      <c r="F59" s="9"/>
      <c r="G59" s="1">
        <f t="shared" si="0"/>
        <v>0</v>
      </c>
      <c r="H59" s="1"/>
    </row>
    <row r="60" spans="2:8" x14ac:dyDescent="0.2">
      <c r="B60" s="25"/>
      <c r="C60" s="16"/>
      <c r="D60" s="4"/>
      <c r="E60" s="18"/>
      <c r="F60" s="9"/>
      <c r="G60" s="1">
        <f t="shared" si="0"/>
        <v>0</v>
      </c>
      <c r="H60" s="1"/>
    </row>
    <row r="61" spans="2:8" x14ac:dyDescent="0.2">
      <c r="B61" s="25"/>
      <c r="C61" s="16"/>
      <c r="D61" s="4"/>
      <c r="E61" s="18"/>
      <c r="F61" s="9"/>
      <c r="G61" s="1">
        <f t="shared" si="0"/>
        <v>0</v>
      </c>
      <c r="H61" s="1"/>
    </row>
    <row r="62" spans="2:8" x14ac:dyDescent="0.2">
      <c r="B62" s="25"/>
      <c r="C62" s="16"/>
      <c r="D62" s="4"/>
      <c r="E62" s="18"/>
      <c r="F62" s="9"/>
      <c r="G62" s="1">
        <f t="shared" si="0"/>
        <v>0</v>
      </c>
      <c r="H62" s="1"/>
    </row>
    <row r="63" spans="2:8" x14ac:dyDescent="0.2">
      <c r="B63" s="25"/>
      <c r="C63" s="16"/>
      <c r="D63" s="4"/>
      <c r="E63" s="18"/>
      <c r="F63" s="9"/>
      <c r="G63" s="1"/>
      <c r="H63" s="1"/>
    </row>
    <row r="64" spans="2:8" x14ac:dyDescent="0.2">
      <c r="B64" s="25"/>
      <c r="C64" s="16"/>
      <c r="D64" s="4"/>
      <c r="E64" s="18"/>
      <c r="F64" s="9"/>
      <c r="G64" s="1"/>
      <c r="H64" s="1"/>
    </row>
    <row r="65" spans="2:8" x14ac:dyDescent="0.2">
      <c r="B65" s="25"/>
      <c r="C65" s="16"/>
      <c r="D65" s="4"/>
      <c r="E65" s="18"/>
      <c r="F65" s="9"/>
      <c r="G65" s="1"/>
      <c r="H65" s="1"/>
    </row>
    <row r="66" spans="2:8" x14ac:dyDescent="0.2">
      <c r="B66" s="25"/>
      <c r="C66" s="16"/>
      <c r="D66" s="4"/>
      <c r="E66" s="18"/>
      <c r="F66" s="9"/>
      <c r="G66" s="1"/>
      <c r="H66" s="1"/>
    </row>
    <row r="67" spans="2:8" x14ac:dyDescent="0.2">
      <c r="B67" s="25"/>
      <c r="C67" s="16"/>
      <c r="D67" s="4"/>
      <c r="E67" s="18"/>
      <c r="F67" s="9"/>
      <c r="G67" s="1"/>
      <c r="H67" s="1"/>
    </row>
    <row r="68" spans="2:8" x14ac:dyDescent="0.2">
      <c r="B68" s="25"/>
      <c r="C68" s="16"/>
      <c r="D68" s="4"/>
      <c r="E68" s="18"/>
      <c r="F68" s="9"/>
      <c r="G68" s="1"/>
      <c r="H68" s="1"/>
    </row>
    <row r="69" spans="2:8" s="22" customFormat="1" x14ac:dyDescent="0.2">
      <c r="B69" s="25"/>
      <c r="C69" s="20"/>
      <c r="D69" s="27"/>
      <c r="E69" s="28"/>
      <c r="F69" s="29"/>
      <c r="G69" s="1">
        <f t="shared" ref="G69" si="1">D69</f>
        <v>0</v>
      </c>
      <c r="H69" s="1"/>
    </row>
    <row r="70" spans="2:8" ht="20.25" x14ac:dyDescent="0.3">
      <c r="B70" s="26" t="s">
        <v>7</v>
      </c>
      <c r="C70" s="11"/>
      <c r="D70" s="12">
        <f>SUM(D10:D69)</f>
        <v>14590026.920000004</v>
      </c>
      <c r="E70" s="11"/>
      <c r="F70" s="11"/>
      <c r="G70" s="13">
        <f>SUM(G10:G69)</f>
        <v>14590026.920000004</v>
      </c>
    </row>
    <row r="75" spans="2:8" ht="20.25" x14ac:dyDescent="0.3">
      <c r="B75" s="23" t="s">
        <v>13</v>
      </c>
      <c r="C75" s="5" t="s">
        <v>8</v>
      </c>
      <c r="D75" s="33"/>
      <c r="E75" s="33"/>
      <c r="F75" s="6"/>
      <c r="G75" s="5" t="s">
        <v>14</v>
      </c>
    </row>
    <row r="76" spans="2:8" ht="20.25" x14ac:dyDescent="0.3">
      <c r="B76" s="24" t="s">
        <v>11</v>
      </c>
      <c r="C76" s="6" t="s">
        <v>15</v>
      </c>
      <c r="D76" s="32"/>
      <c r="E76" s="32"/>
      <c r="F76" s="10"/>
      <c r="G76" s="6" t="s">
        <v>12</v>
      </c>
    </row>
  </sheetData>
  <autoFilter ref="A9:H70" xr:uid="{C55FADD5-0EF3-4532-AF60-B89E940E74A3}"/>
  <mergeCells count="5">
    <mergeCell ref="D76:E76"/>
    <mergeCell ref="D75:E75"/>
    <mergeCell ref="B6:H6"/>
    <mergeCell ref="B7:H7"/>
    <mergeCell ref="B8:H8"/>
  </mergeCells>
  <phoneticPr fontId="1" type="noConversion"/>
  <printOptions verticalCentered="1"/>
  <pageMargins left="0.70866141732283472" right="0.70866141732283472" top="0.74803149606299213" bottom="0.74803149606299213" header="0.31496062992125984" footer="0.31496062992125984"/>
  <pageSetup paperSize="9" scale="40" fitToHeight="0" orientation="landscape" r:id="rId1"/>
  <rowBreaks count="2" manualBreakCount="2">
    <brk id="20" max="12" man="1"/>
    <brk id="79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a2cca1e3ac38ab120659ed619648e589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59f6f40df0ba49ece99f3bf9bac89e3c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F774AA-383C-4D2D-BE66-5056D1E96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105100-234F-4D0A-B1F0-40C6B00C9B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4DCD68-728F-4A27-B870-0DCDE0BEFF9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QD</vt:lpstr>
      <vt:lpstr>QD!Área_de_impresión</vt:lpstr>
      <vt:lpstr>QD!Títulos_a_imprimir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Peralta</dc:creator>
  <cp:lastModifiedBy>Daniela Castillo</cp:lastModifiedBy>
  <cp:lastPrinted>2026-03-03T13:25:09Z</cp:lastPrinted>
  <dcterms:created xsi:type="dcterms:W3CDTF">2015-06-05T18:19:34Z</dcterms:created>
  <dcterms:modified xsi:type="dcterms:W3CDTF">2026-03-03T13:27:45Z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