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5.MAYO/"/>
    </mc:Choice>
  </mc:AlternateContent>
  <xr:revisionPtr revIDLastSave="15" documentId="8_{1D5C7A52-49CB-4518-B7E9-AB654E9033B9}" xr6:coauthVersionLast="47" xr6:coauthVersionMax="47" xr10:uidLastSave="{F8E74D98-EA44-4514-B50A-18CCCCE2BD46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QD!$A$9:$H$130</definedName>
    <definedName name="_xlnm.Print_Area" localSheetId="0">QD!$A$1:$M$153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4" i="3" l="1"/>
  <c r="G125" i="3"/>
  <c r="G126" i="3"/>
  <c r="G127" i="3"/>
  <c r="G113" i="3"/>
  <c r="G114" i="3"/>
  <c r="G115" i="3"/>
  <c r="G116" i="3"/>
  <c r="G117" i="3"/>
  <c r="G118" i="3"/>
  <c r="G119" i="3"/>
  <c r="G120" i="3"/>
  <c r="G121" i="3"/>
  <c r="G122" i="3"/>
  <c r="G123" i="3"/>
  <c r="G106" i="3"/>
  <c r="G107" i="3"/>
  <c r="G108" i="3"/>
  <c r="G109" i="3"/>
  <c r="G110" i="3"/>
  <c r="G111" i="3"/>
  <c r="G112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91" i="3"/>
  <c r="G83" i="3"/>
  <c r="G84" i="3"/>
  <c r="G85" i="3"/>
  <c r="G86" i="3"/>
  <c r="G87" i="3"/>
  <c r="G88" i="3"/>
  <c r="G89" i="3"/>
  <c r="G90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35" i="3"/>
  <c r="G36" i="3"/>
  <c r="G37" i="3"/>
  <c r="G38" i="3"/>
  <c r="G39" i="3"/>
  <c r="G40" i="3"/>
  <c r="G41" i="3"/>
  <c r="G42" i="3"/>
  <c r="G43" i="3"/>
  <c r="G44" i="3"/>
  <c r="G45" i="3"/>
  <c r="G46" i="3"/>
  <c r="G28" i="3"/>
  <c r="G29" i="3"/>
  <c r="G30" i="3"/>
  <c r="G31" i="3"/>
  <c r="G32" i="3"/>
  <c r="G33" i="3"/>
  <c r="G3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11" i="3"/>
  <c r="G12" i="3"/>
  <c r="G13" i="3"/>
  <c r="G14" i="3"/>
  <c r="G10" i="3" l="1"/>
  <c r="G129" i="3" l="1"/>
  <c r="D130" i="3" l="1"/>
  <c r="G130" i="3" l="1"/>
</calcChain>
</file>

<file path=xl/sharedStrings.xml><?xml version="1.0" encoding="utf-8"?>
<sst xmlns="http://schemas.openxmlformats.org/spreadsheetml/2006/main" count="495" uniqueCount="356">
  <si>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</si>
  <si>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</si>
  <si>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</si>
  <si>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</si>
  <si>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</si>
  <si>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</si>
  <si>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</si>
  <si>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</si>
  <si>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MONTO PAGADO</t>
  </si>
  <si>
    <t>Lib.</t>
  </si>
  <si>
    <t>Analista Financiero</t>
  </si>
  <si>
    <t>Daniela Castillo</t>
  </si>
  <si>
    <t>Jesus Miguel Ozuna</t>
  </si>
  <si>
    <t xml:space="preserve">B1500000001 </t>
  </si>
  <si>
    <t>DECROU EVENTOS Y VIAJES ,SRL</t>
  </si>
  <si>
    <t>PAGO FACTURA NO.1, CORRESPONDIENTE AL PROCESO NO.PROPEEP-DAF-CM-2026-0010, CONVOCADO PARA LA ADQUISCION  DE SILLAS, MESAS, Y MANTELES, DIRIGIDO A MIPYMES MUJER, SEGÚN DOCUMENTACION ANEXA.</t>
  </si>
  <si>
    <t>1032-1</t>
  </si>
  <si>
    <t xml:space="preserve">E450000001293  </t>
  </si>
  <si>
    <t>COMPU-OFFICE DOMINICANA,SRL</t>
  </si>
  <si>
    <t>PAGO DE FACTURA NO.1293, CORRESPONDIENTE AL PROCESO NO. PROPEEP-DAF-CM-2025-001, CONVOCADO PARA LA CONTRATACION DEL SERVICIO DE ALQUILER DE IMPRESORAS PARA USO INSTITUCIONAL, POR UN PERIODO DE UN AÑO, SEGÚN DOCUMENTACION ANEXA.</t>
  </si>
  <si>
    <t>1030-1</t>
  </si>
  <si>
    <t>PAGOS A PROVEEDORES  AL 31 DE MAYO 2026</t>
  </si>
  <si>
    <t>EMPRESA DIST. DE ELECTRICIDAD DEL ESTE, SA</t>
  </si>
  <si>
    <t>PAGO DE FACTURA NO. 86165, CORRESPONDIENTE AL SERVICIO DE ENERGIA ELECTRICA, EN NUESTRA OFICINA GENERAL LEOPOLDO NAVARRO, DEL PERIODO 16/02/2026 - 19/03/2026, SEGUN DOCUMENTACION ANEXA.</t>
  </si>
  <si>
    <t>971-1</t>
  </si>
  <si>
    <t xml:space="preserve">E450000086165 </t>
  </si>
  <si>
    <t>ESMIRNA TRINIDAD NINA CISNERO</t>
  </si>
  <si>
    <t>PAGO DEL 20% DE ANTICIPO CORRESPONDIENTE AL PROCESO NO.PROPEEP-CCC-CP-2026-0003, CONVOCADO PARA LA CONTRATACION  DEL SERVICIO DE CATERING PARA LAS ACTIVIDADES DE LA INSTITUCION, LOTE UNICO, ITEM 1,2,3,4,5,6 Y 7, SEGÚN DOCUMENTACION ANEXA.</t>
  </si>
  <si>
    <t>1033-1</t>
  </si>
  <si>
    <t>DAF/CAD-0120-2026</t>
  </si>
  <si>
    <t>E450000009641</t>
  </si>
  <si>
    <t>E450000009642</t>
  </si>
  <si>
    <t>E450000009658</t>
  </si>
  <si>
    <t>E450000009671</t>
  </si>
  <si>
    <t>E450000009695</t>
  </si>
  <si>
    <t>E450000009711</t>
  </si>
  <si>
    <t>E450000009718</t>
  </si>
  <si>
    <t>E450000009756</t>
  </si>
  <si>
    <t>E450000009781</t>
  </si>
  <si>
    <t>E450000009784</t>
  </si>
  <si>
    <t>E450000009816</t>
  </si>
  <si>
    <t>E450000009822</t>
  </si>
  <si>
    <t>E450000009833</t>
  </si>
  <si>
    <t>E450000009937</t>
  </si>
  <si>
    <t>VIAMAR, SA.</t>
  </si>
  <si>
    <t>PAGO FACTURA NO.9641  , CORRESPONDIENTE AL PROCESO NO.QST-CCC-PEPU-2023-0001, ADENDA EN TIEMPO No.BS-0012612-2024, ADENDA EN MONTO NO.BS-0013941-2025, PARA EL SERVCIO DE MANTENIMIENTO PARA LA FLOTILLA VEHICULAR INSTITUCIONAL, SEGÚN DOCUMENTACION ANEXA.</t>
  </si>
  <si>
    <t>PAGO FACTURA NO.9642  , CORRESPONDIENTE AL PROCESO NO.QST-CCC-PEPU-2023-0001, ADENDA EN TIEMPO No.BS-0012612-2024, ADENDA EN MONTO NO.BS-0013941-2025, PARA EL SERVCIO DE MANTENIMIENTO PARA LA FLOTILLA VEHICULAR INSTITUCIONAL, SEGÚN DOCUMENTACION ANEXA.</t>
  </si>
  <si>
    <t>PAGO FACTURA NO.9658  , CORRESPONDIENTE AL PROCESO NO.QST-CCC-PEPU-2023-0001, ADENDA EN TIEMPO No.BS-0012612-2024, ADENDA EN MONTO NO.BS-0013941-2025, PARA EL SERVCIO DE MANTENIMIENTO PARA LA FLOTILLA VEHICULAR INSTITUCIONAL, SEGÚN DOCUMENTACION ANEXA.</t>
  </si>
  <si>
    <t>PAGO FACTURA NO.9671  , CORRESPONDIENTE AL PROCESO NO.QST-CCC-PEPU-2023-0001, ADENDA EN TIEMPO No.BS-0012612-2024, ADENDA EN MONTO NO.BS-0013941-2025, PARA EL SERVCIO DE MANTENIMIENTO PARA LA FLOTILLA VEHICULAR INSTITUCIONAL, SEGÚN DOCUMENTACION ANEXA.</t>
  </si>
  <si>
    <t>PAGO FACTURA NO.9695  , CORRESPONDIENTE AL PROCESO NO.QST-CCC-PEPU-2023-0001, ADENDA EN TIEMPO No.BS-0012612-2024, ADENDA EN MONTO NO.BS-0013941-2025, PARA EL SERVCIO DE MANTENIMIENTO PARA LA FLOTILLA VEHICULAR INSTITUCIONAL, SEGÚN DOCUMENTACION ANEXA.</t>
  </si>
  <si>
    <t>PAGO FACTURA NO.9711  , CORRESPONDIENTE AL PROCESO NO.QST-CCC-PEPU-2023-0001, ADENDA EN TIEMPO No.BS-0012612-2024, ADENDA EN MONTO NO.BS-0013941-2025, PARA EL SERVCIO DE MANTENIMIENTO PARA LA FLOTILLA VEHICULAR INSTITUCIONAL, SEGÚN DOCUMENTACION ANEXA.</t>
  </si>
  <si>
    <t>PAGO FACTURA NO. 9718 , CORRESPONDIENTE AL PROCESO NO.QST-CCC-PEPU-2023-0001, ADENDA EN TIEMPO No.BS-0012612-2024, ADENDA EN MONTO NO.BS-0013941-2025, PARA EL SERVCIO DE MANTENIMIENTO PARA LA FLOTILLA VEHICULAR INSTITUCIONAL, SEGÚN DOCUMENTACION ANEXA.</t>
  </si>
  <si>
    <t>PAGO FACTURA NO.9756  , CORRESPONDIENTE AL PROCESO NO.QST-CCC-PEPU-2023-0001, ADENDA EN TIEMPO No.BS-0012612-2024, ADENDA EN MONTO NO.BS-0013941-2025, PARA EL SERVCIO DE MANTENIMIENTO PARA LA FLOTILLA VEHICULAR INSTITUCIONAL, SEGÚN DOCUMENTACION ANEXA.</t>
  </si>
  <si>
    <t>PAGO FACTURA NO.9781  , CORRESPONDIENTE AL PROCESO NO.QST-CCC-PEPU-2023-0001, ADENDA EN TIEMPO No.BS-0012612-2024, ADENDA EN MONTO NO.BS-0013941-2025, PARA EL SERVCIO DE MANTENIMIENTO PARA LA FLOTILLA VEHICULAR INSTITUCIONAL, SEGÚN DOCUMENTACION ANEXA.</t>
  </si>
  <si>
    <t>PAGO FACTURA NO.9784  , CORRESPONDIENTE AL PROCESO NO.QST-CCC-PEPU-2023-0001, ADENDA EN TIEMPO No.BS-0012612-2024, ADENDA EN MONTO NO.BS-0013941-2025, PARA EL SERVCIO DE MANTENIMIENTO PARA LA FLOTILLA VEHICULAR INSTITUCIONAL, SEGÚN DOCUMENTACION ANEXA.</t>
  </si>
  <si>
    <t>PAGO FACTURA NO.9816  , CORRESPONDIENTE AL PROCESO NO.QST-CCC-PEPU-2023-0001, ADENDA EN TIEMPO No.BS-0012612-2024, ADENDA EN MONTO NO.BS-0013941-2025, PARA EL SERVCIO DE MANTENIMIENTO PARA LA FLOTILLA VEHICULAR INSTITUCIONAL, SEGÚN DOCUMENTACION ANEXA.</t>
  </si>
  <si>
    <t>PAGO FACTURA NO.9822  , CORRESPONDIENTE AL PROCESO NO.QST-CCC-PEPU-2023-0001, ADENDA EN TIEMPO No.BS-0012612-2024, ADENDA EN MONTO NO.BS-0013941-2025, PARA EL SERVCIO DE MANTENIMIENTO PARA LA FLOTILLA VEHICULAR INSTITUCIONAL, SEGÚN DOCUMENTACION ANEXA.</t>
  </si>
  <si>
    <t>PAGO FACTURA NO.9833  , CORRESPONDIENTE AL PROCESO NO.QST-CCC-PEPU-2023-0001, ADENDA EN TIEMPO No.BS-0012612-2024, ADENDA EN MONTO NO.BS-0013941-2025, PARA EL SERVCIO DE MANTENIMIENTO PARA LA FLOTILLA VEHICULAR INSTITUCIONAL, SEGÚN DOCUMENTACION ANEXA.</t>
  </si>
  <si>
    <t>PAGO FACTURA NO.9937  , CORRESPONDIENTE AL PROCESO NO.QST-CCC-PEPU-2023-0001, ADENDA EN TIEMPO No.BS-0012612-2024, ADENDA EN MONTO NO.BS-0013941-2025, PARA EL SERVCIO DE MANTENIMIENTO PARA LA FLOTILLA VEHICULAR INSTITUCIONAL, SEGÚN DOCUMENTACION ANEXA.</t>
  </si>
  <si>
    <t>1013-1</t>
  </si>
  <si>
    <t>09/103/2026</t>
  </si>
  <si>
    <t>DISTRIBUIDORA BETHESDA, SRL</t>
  </si>
  <si>
    <t>PAGO DE FACTURA NO. 197, CORRESPONDIENTE AL PROCESO NO. PROPEEP-DAF-CM-2025-0033, CONVOCADO PARA LA ADQUISICION DE UTILES DEPORTIVOS, JUEGOS RECREATIVOS E INSTRUMENTOS MUSICALES DIRIGIDO A MIPYMES, SEGÚN DOCUMENTACION ANEXA.</t>
  </si>
  <si>
    <t>961-1</t>
  </si>
  <si>
    <t xml:space="preserve">B1500000197  </t>
  </si>
  <si>
    <t xml:space="preserve">B1500000356   </t>
  </si>
  <si>
    <t xml:space="preserve">DIFO ELECTROMECANICA SRL </t>
  </si>
  <si>
    <t>PAGO DE FACTURA NO. 356, CORRESPONDIENTE AL PROCESO NO. PROPEEP-DAF-CM-2025-0010, CONVOCADO PARA CONTRATACION DE SERVICIO DE MANTENIMIENTO DE AIRES ACONDICIONADOS DE ESTA INSTITUCION, SEGÚN DOCUMENTACION ANEXA.</t>
  </si>
  <si>
    <t>1119-1</t>
  </si>
  <si>
    <t>B1500003483</t>
  </si>
  <si>
    <t>A FUEGO LENTO SRL</t>
  </si>
  <si>
    <t>PAGO FACTURA NO.3483, CORRESPONDIENTE AL PROCESO NO.PROPEEP-CCC-CP-2025-0018,ADENDA EN MONTO NO.BS-0016055-2025, PARA CONTRATACION DE SERVICIO DE SERVICIO DE ADQUISICION DE ALIMENTACION INSTITUCIONAL, DIRIGIDO A MIPYMES, LOTE 1, SEGÚN DOCUMENTACION ANEXA.</t>
  </si>
  <si>
    <t>1073-1</t>
  </si>
  <si>
    <t xml:space="preserve">E450000000467     </t>
  </si>
  <si>
    <t xml:space="preserve">E450000000374  </t>
  </si>
  <si>
    <t xml:space="preserve">E450000000351 </t>
  </si>
  <si>
    <t xml:space="preserve">AGENCIA DE VIAJES MILENA TOURS SRL                                                                 </t>
  </si>
  <si>
    <t>PAGO FACTURA NO.467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</si>
  <si>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PAGO FACTURA NO.374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</si>
  <si>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PAGO FACTURA NO.351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</si>
  <si>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902-1</t>
  </si>
  <si>
    <t>13/02/206</t>
  </si>
  <si>
    <t xml:space="preserve">B1500000101   </t>
  </si>
  <si>
    <t>1078-1</t>
  </si>
  <si>
    <t>SERVICIOS DE CONSTRUCCIONES DOMINICANA SECODOM SRL</t>
  </si>
  <si>
    <t>PAGO DE FACTURA NO.101, CORRESPONDIENTE AL NO. PROPEEP-MAE-PEEN-2025-003, CONVOCADO PARA LA CONSTRUCCIÓN Y REMOZAMIENTO DE VIVIENDAS EN ZONAS AFECTADAS POR LOS DAÑOS OCASIONADOS POR LA TORMENTA MELISA, AMPARADO EN EL DECRETO NO.627-25, CUBICACION #1,SEGUN DOCUMENTACION ANEXA.</t>
  </si>
  <si>
    <t xml:space="preserve">B1500000319 </t>
  </si>
  <si>
    <t xml:space="preserve">MAGGIE HELEN CESPEDES MARMOLEJOS </t>
  </si>
  <si>
    <t>PAGO DE FACTURA NO. 319, CORRESPONDIENTE A LA ORDEN DE SERVICIO NO. 014-26, PARA LOS SERVICIOS NOTARIALES REALIZADOS PARA ESTA INSTITUCION, SEGÚN DOCUMENTACION ANEXA.</t>
  </si>
  <si>
    <t>1112-1</t>
  </si>
  <si>
    <t xml:space="preserve">E450000112187   </t>
  </si>
  <si>
    <t xml:space="preserve">COMPAÑIA DOMINICANA DE TELEFONOS, SA </t>
  </si>
  <si>
    <t>PAGO FACTURA NO.2187, CORRESPONDIENTE AL SERVICIO DE WIFI DE LA INSTITUCION DEL MES DE ABRIL 2026, SEGÚN DOCUMENTACION ANEXA.</t>
  </si>
  <si>
    <t>1110-1</t>
  </si>
  <si>
    <t>B1500000084</t>
  </si>
  <si>
    <t>B1500000085</t>
  </si>
  <si>
    <t>TECNOLOGIA EN CONSTRUCCION Y MANTENIMIENTO TECOMAT SRL</t>
  </si>
  <si>
    <t>PAGO FACTURA NO.84, CORRESPONDIENTE AL PROCESO NO.PROPEEP-MAE-PEEN-2025-0004, CONVOCADO PARA EL REMOZAMIENTO DE OBRAS NO RESIDENCIALES EN ZONAS AFECTADAS POR LOS DAÑOS OCASIONADOS POR LA TORMENTA MELISSA, AMPARADO EN EL DECRETO NO.627-25, CUBICACION #1 Y CUBICACION #2,SEGÚN DOCUMENTACION ANEXA.</t>
  </si>
  <si>
    <t>PAGO FACTURA NO.85, CORRESPONDIENTE AL PROCESO NO.PROPEEP-MAE-PEEN-2025-0004, CONVOCADO PARA EL REMOZAMIENTO DE OBRAS NO RESIDENCIALES EN ZONAS AFECTADAS POR LOS DAÑOS OCASIONADOS POR LA TORMENTA MELISSA, AMPARADO EN EL DECRETO NO.627-25, CUBICACION #1 Y CUBICACION #2,SEGÚN DOCUMENTACION ANEXA.</t>
  </si>
  <si>
    <t>1108-1</t>
  </si>
  <si>
    <t xml:space="preserve">E450000001021  </t>
  </si>
  <si>
    <t xml:space="preserve">E450000001079    </t>
  </si>
  <si>
    <t>GRUPO DIARIO LIBRE</t>
  </si>
  <si>
    <t>PAGO FACTURA NO.1021, CORRESPONDIENTE AL PROCESO NO.PROPEEP-DAF-CM-2025-0009, 2DA CONVOCAORIA PARA CONTRATACION DE DOS PERIODICOS DE CIRCULACION NACIONAL, PARA LA COLACION DE AVISOS INSTITUCIONALES, SEGÚN DOCUMENTACION ANEXA.</t>
  </si>
  <si>
    <t>PAGO FACTURA NO.1079, CORRESPONDIENTE AL PROCESO NO.PROPEEP-DAF-CM-2025-0009, 2DA CONVOCAORIA PARA CONTRATACION DE DOS PERIODICOS DE CIRCULACION NACIONAL, PARA LA COLACION DE AVISOS INSTITUCIONALES, SEGÚN DOCUMENTACION ANEXA.</t>
  </si>
  <si>
    <t>1130-1</t>
  </si>
  <si>
    <t>B1500000830</t>
  </si>
  <si>
    <t>B1500000831</t>
  </si>
  <si>
    <t>AUTO CENTRO DUARTE HERRERA SRL</t>
  </si>
  <si>
    <t>PAGO FACTURA NO.830 , CORRESPONDIENTE DEL PROCESO NO.PROPEEP-DAF-CM-2025-0006, CONVOCADO PARA LA CONTRATACION DE SERVICIO DE TALLER PARA DESABOLLADURA Y PINTURA PARA USO INSTITUCIONAL, SEGÚN DOCUMENTACION ANEXA.</t>
  </si>
  <si>
    <t>PAGO FACTURA NO.831 , CORRESPONDIENTE DEL PROCESO NO.PROPEEP-DAF-CM-2025-0006, CONVOCADO PARA LA CONTRATACION DE SERVICIO DE TALLER PARA DESABOLLADURA Y PINTURA PARA USO INSTITUCIONAL, SEGÚN DOCUMENTACION ANEXA.</t>
  </si>
  <si>
    <t>1146-1</t>
  </si>
  <si>
    <t>1143-1</t>
  </si>
  <si>
    <t xml:space="preserve">E450000005780  </t>
  </si>
  <si>
    <t>SEGURO NACIONAL DE SALUD</t>
  </si>
  <si>
    <t>PAGO FACTURA NO.5780, CORRESPOJHDIENTE AL SEGURO COMPLEMENTARIO PARA EL PERSONAL INSTITUCIONAL, DEL PERIODO 01/05/2026-31/05/2026, SEGÚN DOCUMENTACION ANEXA.</t>
  </si>
  <si>
    <t>RS PRODUCTIONS SRL</t>
  </si>
  <si>
    <t>PAGO FACTURA NO.516,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</si>
  <si>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NO.517,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</si>
  <si>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NO.518,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</si>
  <si>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NO.519,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</si>
  <si>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NO.520,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</si>
  <si>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NO.521,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</si>
  <si>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NO.522,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</si>
  <si>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NO.525,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</si>
  <si>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NO.526,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</si>
  <si>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NO.527,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</si>
  <si>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NO.528,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</si>
  <si>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NO.529,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</si>
  <si>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NO.530,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</si>
  <si>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NO.531,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</si>
  <si>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NO.532,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</si>
  <si>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NO.533,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</si>
  <si>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PAGO FACTURA NO.534, CORRESPONDIENTE AL PROCESO NO.PROPEEP-CCC-CP-2025-0005, ADENDA EN MONTO NO.BS-0014650-2025, PARA CONTRATACION DE SERVICIO DE ARRENDAMIENTO DE EQUIPOS Y SERVICIOS CONEXO PARA REALIZAR ACTIVIDADES Y JORNADAS DE INCLUSION A NIVEL NACIONAL DIRIGIDO A MIPYMES MUJER, SEGUN DOCUMENTACION ANEXA.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</si>
  <si>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</si>
  <si>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</si>
  <si>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</si>
  <si>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</si>
  <si>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</si>
  <si>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</si>
  <si>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</si>
  <si>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B1500000525</t>
  </si>
  <si>
    <t>B1500000526</t>
  </si>
  <si>
    <t>B1500000527</t>
  </si>
  <si>
    <t>B1500000528</t>
  </si>
  <si>
    <t>B1500000529</t>
  </si>
  <si>
    <t>B1500000530</t>
  </si>
  <si>
    <t>B1500000531</t>
  </si>
  <si>
    <t>B1500000532</t>
  </si>
  <si>
    <t>B1500000533</t>
  </si>
  <si>
    <t>B1500000534</t>
  </si>
  <si>
    <t>1160-1</t>
  </si>
  <si>
    <t>B1500000102</t>
  </si>
  <si>
    <t>PAGO FACTURA NO.102, CORRESPONDIENTE AL PROCESO NO.PROPEEP-MAE-PEEN-2025-0003, CONVOCADO PARA LA CONSTRUCCION Y REMOZAMIENTO DE VIVIENDAS EN ZONAS AFECTADAS POR LOS DAÑOS OCASIONADOS POR LA TORMENTA MELISSA, AMPARADO EN EL DECRETO 627-25, CUBICACION #2, SEGUN DOCUMENTACION ANEXA.</t>
  </si>
  <si>
    <t>1190-1</t>
  </si>
  <si>
    <t>B1500000149</t>
  </si>
  <si>
    <t>COMUNITEL SRL</t>
  </si>
  <si>
    <t>PAGO FACTURA NO.149, CORRESPONDIENTE AL PROCESO NO.PROPEEP-DAF-CM-2026-0015, CONVOCADO PARA LA ADQUISICION DE EQUIPOS DE SEGURIDAD Y ACCESORIOS DIVERSOS, DIRIGIDO A MYPIMES, SEGÚN DOCUMENTACION ANEXA.</t>
  </si>
  <si>
    <t>1188-1</t>
  </si>
  <si>
    <t xml:space="preserve">B1500000149   </t>
  </si>
  <si>
    <t>INVERSIONES TORRIDON SRL</t>
  </si>
  <si>
    <t>PAGO FACTURA NO. 149, CORRESPONDIENTE AL PROCESO NO. PROPEEP-CCC-CP-2026-0002, CONVOCADO SERVICIOS PARA LA ALIMENTACION INSTITUCIONAL LOTE 1, ITEM 1,2,3 Y 4, SEGÚN DOCUMENTACION ANEXA.</t>
  </si>
  <si>
    <t>1212-1</t>
  </si>
  <si>
    <t xml:space="preserve">B1500000142    </t>
  </si>
  <si>
    <t xml:space="preserve">DEDISEG SERVICES SRL    </t>
  </si>
  <si>
    <t>PAGO FACTURA NO.142, CORRESPONDIENTE AL PROCESO NO.PROPEEP-DAF-CM-2025-0034, CONVOCADO PARA LA ADQUISICION DE JUGOS, LECHES Y GALLETAS, PARA BENEFICIARIOS DE LAS JORNADAS DE INCLUSION SOCIAL, DIRIGIDO A MIPYMES, SEGÚN DOCUMENTACION ANEXA.</t>
  </si>
  <si>
    <t>18/03/206</t>
  </si>
  <si>
    <t>1080-1</t>
  </si>
  <si>
    <t xml:space="preserve">B1500000240  </t>
  </si>
  <si>
    <t>PALMA MAGNA, SRL</t>
  </si>
  <si>
    <t>PAGO FACTURA NO.240, CORRESPONDIENTE AL PROCESO NO. PROPEEP-MAE-PEEN-2025-0001, PARA LA CONTRATACION DE ADQUISICION RACIONES ALIMENTICIAS, ELECTRODOMESTICOS Y ENSERES DEL HOGAR PARA SER DISTRIBUIDAS EN LABORES DE RESCATE DENTRO DE ZONAS AFECTADAS POR TORMENTA MELISSA, DECRETO NO.627-25, SEGUN DOCUMENTACION ANEXA.</t>
  </si>
  <si>
    <t>1166-1</t>
  </si>
  <si>
    <t>E450000109890</t>
  </si>
  <si>
    <t>E450000109654</t>
  </si>
  <si>
    <t>E450000109655</t>
  </si>
  <si>
    <t>E450000109710</t>
  </si>
  <si>
    <t>E450000110142</t>
  </si>
  <si>
    <t>E450000110172</t>
  </si>
  <si>
    <t>COMPAÑIA DOMINICANA DE TELEFONOS, SA</t>
  </si>
  <si>
    <t>PAGO FACTURA NO.9890   , CORRESPONDIENTE A LOS SERVICIOS DE TELEFONO E INTERNET DE LA INSTITUCION, DEL MES DE ABRIL 2026, SEGÚN DOCUMENTACION ANEXA.</t>
  </si>
  <si>
    <t>PAGO FACTURA NO. 9654  , CORRESPONDIENTE A LOS SERVICIOS DE TELEFONO E INTERNET DE LA INSTITUCION, DEL MES DE ABRIL 2026, SEGÚN DOCUMENTACION ANEXA.</t>
  </si>
  <si>
    <t>PAGO FACTURA NO. 9655  , CORRESPONDIENTE A LOS SERVICIOS DE TELEFONO E INTERNET DE LA INSTITUCION, DEL MES DE ABRIL 2026, SEGÚN DOCUMENTACION ANEXA.</t>
  </si>
  <si>
    <t>PAGO FACTURA NO.9710   , CORRESPONDIENTE A LOS SERVICIOS DE TELEFONO E INTERNET DE LA INSTITUCION, DEL MES DE ABRIL 2026, SEGÚN DOCUMENTACION ANEXA.</t>
  </si>
  <si>
    <t>PAGO FACTURA NO. 142  , CORRESPONDIENTE A LOS SERVICIOS DE TELEFONO E INTERNET DE LA INSTITUCION, DEL MES DE ABRIL 2026, SEGÚN DOCUMENTACION ANEXA.</t>
  </si>
  <si>
    <t>PAGO FACTURA NO.172   , CORRESPONDIENTE A LOS SERVICIOS DE TELEFONO E INTERNET DE LA INSTITUCION, DEL MES DE ABRIL 2026, SEGÚN DOCUMENTACION ANEXA.</t>
  </si>
  <si>
    <t>27/04/206</t>
  </si>
  <si>
    <t>1194-1</t>
  </si>
  <si>
    <t xml:space="preserve">B1500000029    </t>
  </si>
  <si>
    <t xml:space="preserve">RENTAORD CAR RENTAL SRL </t>
  </si>
  <si>
    <t>PAGO DE FACTURA NO. 29, CORRESPONDIENTE AL PROCESO NO. PROPEEP-DAF-CD-2026-0010, PARA LA CONTRATACION DE SERVICIO DE ALQUILER DE VEHICULO EJECUTIVO PARA USO INSTITUCIONAl, SEGÚN DOCUMENTACION ANEXA.</t>
  </si>
  <si>
    <t>998-1</t>
  </si>
  <si>
    <t xml:space="preserve">E450000000026    </t>
  </si>
  <si>
    <t xml:space="preserve">ARGOS FARMACEUTICA SRL   </t>
  </si>
  <si>
    <t>PAGO FACTURA NO.26, CORRESPONDIENTE AL NO.PROPEEP-CCC-CP-2025-0026, CONVOCADO PARA LA 2DA. ADQUISICION DE SILLAS DE RUEDA PARA SER DONADAS EN LAS JORNADAS DE INCLUSION SOCIAL Y OTRAS ACTIVIDADES, ITEMS 3,4,5,6 Y 9, SEGÚN DOCUMENTACION ANEXA.</t>
  </si>
  <si>
    <t>1186-1</t>
  </si>
  <si>
    <t>E450000008228</t>
  </si>
  <si>
    <t>HUMANO SEGUROS S A</t>
  </si>
  <si>
    <t>PAGO FACTURA NO.8228, CORRESPONDIENTE AL PLAN DE SEGURO COMPLEMENTARIO DE SALUD, DEL PERIODO 01/05/2026-31/05/2026, SEGÚN DOCUMENTACION ANEXA.</t>
  </si>
  <si>
    <t>1197-1</t>
  </si>
  <si>
    <t>B1500000075</t>
  </si>
  <si>
    <t>MAS SERVICIOS INTEGRALES MASERINTE SRL</t>
  </si>
  <si>
    <t>PAGO FACTURA NO.75, CORRESPONDIENTE AL PROCESO NO.PROPEEP-CCC-CP-2025-0033, ADENDA EN MONTO NO.BS-0003274-2026, CONVOCADO PARA EL SERVICIO OFTALMOLOGICOS PARA SER UTILIZADOS EN LAS JORNADAS DE INCLUSION SOCIAL A NIVEL NACIONAL, LOTE UNICO, SEGÚN DOCUMENTACION ANEXA.</t>
  </si>
  <si>
    <t>1199-1</t>
  </si>
  <si>
    <t xml:space="preserve">E450000009894    </t>
  </si>
  <si>
    <t xml:space="preserve">E450000009990 </t>
  </si>
  <si>
    <t xml:space="preserve">E450000010071    </t>
  </si>
  <si>
    <t xml:space="preserve">E450000010074 </t>
  </si>
  <si>
    <t xml:space="preserve">E450000010140  </t>
  </si>
  <si>
    <t xml:space="preserve">E450000010138 </t>
  </si>
  <si>
    <t xml:space="preserve">E450000010152   </t>
  </si>
  <si>
    <t xml:space="preserve">E450000010150  </t>
  </si>
  <si>
    <t xml:space="preserve">E450000010174  </t>
  </si>
  <si>
    <t xml:space="preserve">E450000010171     </t>
  </si>
  <si>
    <t xml:space="preserve">E450000010190    </t>
  </si>
  <si>
    <t xml:space="preserve">E450000010195    </t>
  </si>
  <si>
    <t xml:space="preserve">E450000010266   </t>
  </si>
  <si>
    <t xml:space="preserve">E450000010258   </t>
  </si>
  <si>
    <t xml:space="preserve">E450000010272  </t>
  </si>
  <si>
    <t xml:space="preserve">VIAMAR, SA     </t>
  </si>
  <si>
    <t>PAGO FACTURA NO. 9894.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</si>
  <si>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9990.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</si>
  <si>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10071.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</si>
  <si>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10074.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</si>
  <si>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10140.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</si>
  <si>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10138.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</si>
  <si>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10152.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</si>
  <si>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10150.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</si>
  <si>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10174.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</si>
  <si>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10171.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</si>
  <si>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10190.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</si>
  <si>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10195.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</si>
  <si>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10266.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</si>
  <si>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10258.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</si>
  <si>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PAGO FACTURA NO. 10272. CORRESPONDIENTE AL PROCESO NO. QST-CCC-PEPU-2023-0001, ADENDA EN TIEMPO NO. BS-0012612-2024, ADENDA EN MONTO BS-0013941-2025 PARA SERVICIO DE MANTENIMIENTO PARA FLOTILLA VEHICULAR INSTITUCIONAL A TRAVES DEL QUISQUEYA SOMOS TODOS QST, SEGUN DOCUMENTACION ANEXA.</t>
  </si>
  <si>
    <t>1171-1</t>
  </si>
  <si>
    <t>CONSTRUCTORA REMPART SRL</t>
  </si>
  <si>
    <t>PAGO FACTURA NO.102,CORRESPONDIENTE AL PROCESO NO.QST-CCC-CP-2023-0025,CONVOCADO PARA LA CONSTRUCCION  DE PROYECTO ECO-HABITATS EN LA PROVINCIA EL SEIBO, SNIP15118,CUBUCACION #6, SEGÚN DOCUMENTACION ANEXA.</t>
  </si>
  <si>
    <t>1221-1</t>
  </si>
  <si>
    <t>E450000000050</t>
  </si>
  <si>
    <t>E450000000029</t>
  </si>
  <si>
    <t>NUEVA EDITORA LA INFORMACION C POR A</t>
  </si>
  <si>
    <t>PAGO FACTURA NO.50, CORRESPONDIENTE AL PROCESO NO.PROPEEP-DAF-CM-2025-0009, 2DA CONVOCATORIA PARA LA CONTRATACION  DE DOS PERIODICOS DE CIRCULACION NACIONAL, PARA LA COLOCACION DE AVISOS INSTITUCIONALES, SEGÚN DOCUMENTACION ANEXA.</t>
  </si>
  <si>
    <t>PAGO FACTURA NO.29, CORRESPONDIENTE AL PROCESO NO.PROPEEP-DAF-CM-2025-0009, 2DA CONVOCATORIA PARA LA CONTRATACION  DE DOS PERIODICOS DE CIRCULACION NACIONAL, PARA LA COLOCACION DE AVISOS INSTITUCIONALES, SEGÚN DOCUMENTACION ANEXA.</t>
  </si>
  <si>
    <t>1132-1</t>
  </si>
  <si>
    <t>30/03/</t>
  </si>
  <si>
    <t xml:space="preserve">B1500001788  </t>
  </si>
  <si>
    <t xml:space="preserve">B1500001853      </t>
  </si>
  <si>
    <t xml:space="preserve">B1500001919  </t>
  </si>
  <si>
    <t xml:space="preserve">B1500001941 </t>
  </si>
  <si>
    <t xml:space="preserve">B1500002012   </t>
  </si>
  <si>
    <t>JUNTA CENTRAL ELECTORAL</t>
  </si>
  <si>
    <t>PAGO DE FACTURA NO. 1788, POR SERVICIOS DE CEDULADO, CORRESPONDIENTE A LOS MESES DESDE ENERO 2024, ENERO, ABRIL AGOSTO Y SEPTRIEMBRE DEL 2025,  HASTA ENERO DEL 2026, SEGÚN DOCUMENTACION ANEXA.</t>
  </si>
  <si>
    <t>PAGO DE FACTURA NO. 1853, POR SERVICIOS DE CEDULADO, CORRESPONDIENTE A LOS MESES DESDE ENERO 2024, ENERO, ABRIL AGOSTO Y SEPTRIEMBRE DEL 2025,  HASTA ENERO DEL 2026, SEGÚN DOCUMENTACION ANEXA.</t>
  </si>
  <si>
    <t>PAGO DE FACTURA NO. 1919, POR SERVICIOS DE CEDULADO, CORRESPONDIENTE A LOS MESES DESDE ENERO 2024, ENERO, ABRIL AGOSTO Y SEPTRIEMBRE DEL 2025,  HASTA ENERO DEL 2026, SEGÚN DOCUMENTACION ANEXA.</t>
  </si>
  <si>
    <t>PAGO DE FACTURA NO. 1941, POR SERVICIOS DE CEDULADO, CORRESPONDIENTE A LOS MESES DESDE ENERO 2024, ENERO, ABRIL AGOSTO Y SEPTRIEMBRE DEL 2025,  HASTA ENERO DEL 2026, SEGÚN DOCUMENTACION ANEXA.</t>
  </si>
  <si>
    <t>PAGO DE FACTURA NO. 2012, POR SERVICIOS DE CEDULADO, CORRESPONDIENTE A LOS MESES DESDE ENERO 2024, ENERO, ABRIL AGOSTO Y SEPTRIEMBRE DEL 2025,  HASTA ENERO DEL 2026, SEGÚN DOCUMENTACION ANEXA.</t>
  </si>
  <si>
    <t>1303-1</t>
  </si>
  <si>
    <t xml:space="preserve">COMUNITEL SRL         </t>
  </si>
  <si>
    <t>PAGO FACTURA NO.150, CORRESPONDIENTE AL PROCESO NO.PROPEEP-DAF-CM-2026-0015, CONVOCADO PARA LA ADQUSICION DE EQUIPOS DE SEGURIDAD Y ACCESORIOS DIVERSOS PROCESOS, DIRIGIDO A MIPYMES, SEGÚN DOCUMENTACION ANEXA.</t>
  </si>
  <si>
    <t xml:space="preserve">B1500000150    </t>
  </si>
  <si>
    <t>1293-1</t>
  </si>
  <si>
    <t xml:space="preserve">E450000002383    </t>
  </si>
  <si>
    <t xml:space="preserve">LIBERTY NETWORKS     </t>
  </si>
  <si>
    <t>PAGO FACTURA NO.2383, CORRESPONDIENTE AL SERVICIO DE TELEFONIA Y MANAGED INTERNET PARA LA INSTITUCION, DEL MES DE MARZO DEL 2026, SEGÚN DOCUMENTACION ANEXA.</t>
  </si>
  <si>
    <t>850-1</t>
  </si>
  <si>
    <t xml:space="preserve">B1500000160         </t>
  </si>
  <si>
    <t xml:space="preserve">CREFTIG CONSTRUCTORA SRL  </t>
  </si>
  <si>
    <t>PAGO DE FACTURA NO.160, CORRESPONDIENTE AL PROCESO NO. PROPEEP-CCC-CP-2025-0022, PARA EL REMOZAMIENTO DE CUATRO CANCHAS DEPORTIVAS, LOTE 1, SEGÚN DOCUMENTACION ANEXA.</t>
  </si>
  <si>
    <t>1242-1</t>
  </si>
  <si>
    <t xml:space="preserve">E450000000014 </t>
  </si>
  <si>
    <t>1244-1</t>
  </si>
  <si>
    <t xml:space="preserve">METAL ACD SRL         </t>
  </si>
  <si>
    <t>PAGO FACTURA NO.14, CORRESPONDIENTE AL PROCESO NO.PROPEEP-CCC-PEPU-2025-0003, CONVOCADO PARA EL ALQUILER INDUSTRIAL PARA USO UNICO DEL ALMACEN PROPEEP, SEGUN DOCUMENTACION ANEXA.</t>
  </si>
  <si>
    <t xml:space="preserve">JULIO RAMON MENDEZ ROMERO  </t>
  </si>
  <si>
    <t>PAGO DE FACTURA NO. 261, CORRESPONDIENTE A LA ORDEN DE SERVICIO NO 015-26, CORRESPONDIENTE A LOS SERVICIOS NOTARIALES REALIZADOS PARA ESTA INSTITUCION, SEGÚN DOCUMENTACION ANEXA.</t>
  </si>
  <si>
    <t xml:space="preserve">B1500000261       </t>
  </si>
  <si>
    <t>1261-1</t>
  </si>
  <si>
    <t xml:space="preserve">B1500000227        </t>
  </si>
  <si>
    <t>TEOFILO ROSARIO MARTINEZ</t>
  </si>
  <si>
    <t>PAGO FACTURA NO.227, CORRESPONDIENTE A LA ORDEN DE SERVICIO NO.0016-26, POR SERVICIOS NOTARIALES REALIZADOS PARA ESTA INSTITUCION, SEGÚN DOCUMENTACIONA ANEXA.</t>
  </si>
  <si>
    <t>1264-1</t>
  </si>
  <si>
    <t>DAF/CAD-0148-2026</t>
  </si>
  <si>
    <t>VISION PLUS CENTRO DE SALUD VISUAL SRL</t>
  </si>
  <si>
    <t>PAGO DEL 20% DE ANTICIPO CORRESPONDIENTE AL PROCESO NO.PROPEEP-CCC-LPN-2026-0008, CONVOCADO PARA LA CONTRATACION  DEL SERVICIOS ODONTOLOGICOS Y OFTALMOLOGICOS PARA SER UTILIZADOS EN LAS JORNADAS DE INCUSION SOCIAL A NIVEL NACIONAL, DIRIGIDO A MIPYMES, LOTE 1, SEGÚN DOCUMENTACION ANEXA.</t>
  </si>
  <si>
    <t>1276-1</t>
  </si>
  <si>
    <t>DAF/CAD014</t>
  </si>
  <si>
    <t xml:space="preserve">AUTO REPUESTO  2G SRL   </t>
  </si>
  <si>
    <t>PAGO DEL 30% DE ANTICIPO CORRESPONDIENTE AL PROCESO NO.PROPEEP-CCC-CP-2026-0005, CONVOCADO PARA EL SERVICIO DE REPARACION Y MANTENIMIENTO PARA VEHICULOS SIN GARANTIA, LOTE 2, SEGÚN DOCUMENTACION ANEXA.</t>
  </si>
  <si>
    <t>1268-1</t>
  </si>
  <si>
    <t>E450000000049</t>
  </si>
  <si>
    <t>INVERSIONES TEJEDA VALERA F D SRL</t>
  </si>
  <si>
    <t>PAGO FACTURA NO.49, CORRESPONDIENTE AL PROCESO NO. ROPEEP-DAF-CD-2026-0018, CONVOCADO PARA LA ADQUISICION  DE COMPUTADORAS PARA PLAZA COMUNITARIA BANICA, DIRIGIDO A MIPYMES, SEGÚN DOCUMENTACION ANEXA.</t>
  </si>
  <si>
    <t>1257-1</t>
  </si>
  <si>
    <t xml:space="preserve">E450000012423   </t>
  </si>
  <si>
    <t>1252-1</t>
  </si>
  <si>
    <t xml:space="preserve">SEGUROSA RESERVAS, SA     </t>
  </si>
  <si>
    <t>PAGO FACTURA NO. 12423, CORRESPONDIENTE AL SERVICIO DE POLIZA DEL SEGURO DE VIDA DE LOS COLABORADORES DEL PERIODO 01/05/2026 - 31/05/2026, SEGUN DOCUMENTACION ANEXA.</t>
  </si>
  <si>
    <t>1260-1</t>
  </si>
  <si>
    <t>PAGO FACTURA NO.48, CORRESPONDIENTE AL PROCESO NO.PROPEEP-DAF-CM-2026-0017,CONVOCADO PARA LA ADQUISICION DE COMSUMIBLES PARA IMPRESORAS, SEGÚN DOCUMENTACION ANEXA.</t>
  </si>
  <si>
    <t>E450000000048</t>
  </si>
  <si>
    <t xml:space="preserve">E450000001222    </t>
  </si>
  <si>
    <t>PAGO FACTURA NO.1222, CORRESPONDIENTE AL PROCESO NO.PROPEEP-DAF-CM-2026-0018, CONVOCADO PARA LA ADQUISICION DE NEUMATICOS, ARO Y BATERIAS FLOTILLA VEHICULAR, A TRAS DEL PALN QUISQUEYA SOMOS TODOS, SEGÚN DOCUMENTACION ANEXA.</t>
  </si>
  <si>
    <t>1298-1</t>
  </si>
  <si>
    <t xml:space="preserve">HYL,SA         </t>
  </si>
  <si>
    <t xml:space="preserve">E450000089312 </t>
  </si>
  <si>
    <t xml:space="preserve">PAGO FACTURA NO. 89312, CORRESPONDIENTE AL SERVICIO DE ENERGIA ELECTRICA, EN NUESTRA OFICINA GENERAL LEOPOLDO NAVARRO, CORRESPONDIENTE AL MES DE ABRIL, SEGUN DOCUMENTACION ANEXA. </t>
  </si>
  <si>
    <t>1282-1</t>
  </si>
  <si>
    <t xml:space="preserve">E450000109074  </t>
  </si>
  <si>
    <t xml:space="preserve">EDESUR DOMINICANA S A    </t>
  </si>
  <si>
    <t>PAGO DE FACTURA NO. 9074, CORRESPONDIENTE AL SERVICIO DE ENERGIA ELECTRICA, CORRESPONDIENTE AL MES DE ABRIL, AL ALMACEN UBICADO BAJO HAINA JOSE FRANCISCO PEÑA GOMEZ CORRESPONDIENTE AL PERIODO 10/03/2026 - 10/04/2026, SEGUN DOCUMENTACION ANEXA.</t>
  </si>
  <si>
    <t>1284-1</t>
  </si>
  <si>
    <t>E450000030652</t>
  </si>
  <si>
    <t>CORPORACION DEL ACUEDUCTO Y ALCANTARILLADO DE SANTO DOMINGO</t>
  </si>
  <si>
    <t>PAGO FACTURA NO.30652, CORRESPONDIENTE AL SERVICIO DE AG7UA POTABLE, EN NUESTRA OFICINA PRINCIPAL PROPEEP, DEL MES DE MAYO, SEGÚN DOCUMENTACION ANEXA.</t>
  </si>
  <si>
    <t>1280-1</t>
  </si>
  <si>
    <t>TRANSOLUCION JR SRL</t>
  </si>
  <si>
    <t>PAGO FACTURA NO.425, CORRESPONDIENTE AL PROCESO NO.PROPEEP-DAF-CM-2026-0008, PARA CONTRATACION LA ADQUISICION DE CARPAS Y MATERIALES VARIOS PARA MONTAJES DE JORNADAS DE INCLUSION SOCIAL Y ACTIVIDADES DE LA INSTITUCION, DIRIGIDO A MIPYMES, SEGÚN DOCUMENTACION ANEXA.</t>
  </si>
  <si>
    <t>B1500000425</t>
  </si>
  <si>
    <t>1311-1</t>
  </si>
  <si>
    <t xml:space="preserve">E450000000005    </t>
  </si>
  <si>
    <t xml:space="preserve">MONTS PRODUCTS, SRL       </t>
  </si>
  <si>
    <t>PAGO FACTURA NO.5, CORRESPONDIENTE AL PROCESO NO.PROPEEP-DAF-CM-2026-0015, PARA LA ADQUISICION DE EQUIPOS DE SEGURIDAD Y ACCESORIOS DIVERSOS PROCESO DIRIGIDO A MIPYMES, SEGÚN DOCUMENTACION ANEXA.</t>
  </si>
  <si>
    <t>1402-1</t>
  </si>
  <si>
    <t xml:space="preserve">E450000065573 </t>
  </si>
  <si>
    <t>TOTAL ENERGIES MARKETING DOMINICANA, SA</t>
  </si>
  <si>
    <t>PAGO FACTURA NO.5573, CORRESPONDIENTE AL PROCESO NO.PROPEEP-CCC-LPN-2026-0006, PARA LA ADQUISICION DE TICKETS DE COMBUSTIBLE PARA SER UTILIZADOS EN LA FLOTILLA VEHICULAR PARA LA OPERATIVIDAD DE LA INSTITUCION, LOTE 1 Y LOTE 2, SEGÚN DOCUMENTACION ANEXA.</t>
  </si>
  <si>
    <t>1419-1</t>
  </si>
  <si>
    <t>E450000000190</t>
  </si>
  <si>
    <t>E450000000194</t>
  </si>
  <si>
    <t>E450000000209</t>
  </si>
  <si>
    <t>E450000000208</t>
  </si>
  <si>
    <t>AUTOCENTRO NAVARRO SRL</t>
  </si>
  <si>
    <t>PAGO FACTURA NO.190, CORRESPONDIENTE AL PROCESO NO.PROPEEP-DAF-CD-2024-0014,PARA LA ADQUISICION E INSTALACION DE REPUESTOS Y ACCESORIOS PARA LA FLOTILLA VEHICULAR INSTITUCIONAL, A  REQUERIMIENTO DIRIGIDO A EMPRESAS MIPYMES, SEGÚN DOCUMENTACION ANEXA.</t>
  </si>
  <si>
    <t>PAGO FACTURA NO.194, CORRESPONDIENTE AL PROCESO NO.PROPEEP-DAF-CD-2024-0014,PARA LA ADQUISICION E INSTALACION DE REPUESTOS Y ACCESORIOS PARA LA FLOTILLA VEHICULAR INSTITUCIONAL, A  REQUERIMIENTO DIRIGIDO A EMPRESAS MIPYMES, SEGÚN DOCUMENTACION ANEXA.</t>
  </si>
  <si>
    <t>PAGO FACTURA NO.290, CORRESPONDIENTE AL PROCESO NO.PROPEEP-DAF-CD-2024-0014,PARA LA ADQUISICION E INSTALACION DE REPUESTOS Y ACCESORIOS PARA LA FLOTILLA VEHICULAR INSTITUCIONAL, A  REQUERIMIENTO DIRIGIDO A EMPRESAS MIPYMES, SEGÚN DOCUMENTACION ANEXA.</t>
  </si>
  <si>
    <t>PAGO FACTURA NO.208, CORRESPONDIENTE AL PROCESO NO.PROPEEP-DAF-CD-2024-0014,PARA LA ADQUISICION E INSTALACION DE REPUESTOS Y ACCESORIOS PARA LA FLOTILLA VEHICULAR INSTITUCIONAL, A  REQUERIMIENTO DIRIGIDO A EMPRESAS MIPYMES, SEGÚN DOCUMENTACION ANEXA.</t>
  </si>
  <si>
    <t>1354-1</t>
  </si>
  <si>
    <t>B1500000141</t>
  </si>
  <si>
    <t>INVERSIONES DORALEX SRL</t>
  </si>
  <si>
    <t>PAGO FACTURA NO.141, CORRESPONDIENTE AL PROCESO NO.PROPEEP-DAF-CM-2026-0007, PARA LA ADQUISICION DE HERRAMIENTAS, DIRIGIDAS A MIPYMES, SEGÚN DOCUMENTACION ANEXA.</t>
  </si>
  <si>
    <t>1405-1</t>
  </si>
  <si>
    <t xml:space="preserve">E450000000217  </t>
  </si>
  <si>
    <t xml:space="preserve">E450000000193   </t>
  </si>
  <si>
    <t>PAGO FACTURA NO.217, CORRESPONDIENTE AL PROCESO NO.PROPEEP-DAF-CD-2025-0036, PARA LA CONTRATACION DE SERVICIO DE LAMINADO PARA LA FLOTILLA VEHICULAR, SEGÚN DOCUMENTACION ANEXA.</t>
  </si>
  <si>
    <t>PAGO FACTURA NO.193, CORRESPONDIENTE AL PROCESO NO.PROPEEP-DAF-CD-2025-0036, PARA LA CONTRATACION DE SERVICIO DE LAMINADO PARA LA FLOTILLA VEHICULAR, SEGÚN DOCUMENTACION ANEXA.</t>
  </si>
  <si>
    <t>1357-1</t>
  </si>
  <si>
    <t>B1500000230</t>
  </si>
  <si>
    <t>B1500000321</t>
  </si>
  <si>
    <t xml:space="preserve">B1500000322 </t>
  </si>
  <si>
    <t>PAGO FACTURA NO.320, CORRESPONDIENTE A LA ORDEN DE SERVICIOS NO. 017-26, 018-26, 019-26, CORRESPONDIENTE A LOS SERVICIOS NOTARIALES REALIZADOS PARA ESTA INSTITUCION, SEGÚN DCOUMENTACION ANEXA.</t>
  </si>
  <si>
    <t>PAGO FACTURA NO.321, CORRESPONDIENTE A LA ORDEN DE SERVICIOS NO. 017-26, 018-26, 019-26, CORRESPONDIENTE A LOS SERVICIOS NOTARIALES REALIZADOS PARA ESTA INSTITUCION, SEGÚN DCOUMENTACION ANEXA.</t>
  </si>
  <si>
    <t>PAGO FACTURA NO.322, CORRESPONDIENTE A LA ORDEN DE SERVICIOS NO. 017-26, 018-26, 019-26, CORRESPONDIENTE A LOS SERVICIOS NOTARIALES REALIZADOS PARA ESTA INSTITUCION, SEGÚN DCOUMENTACION ANEXA.</t>
  </si>
  <si>
    <t>1343-1</t>
  </si>
  <si>
    <t>Candelaria Reyes</t>
  </si>
  <si>
    <t>Director Administrativa y Financiera.</t>
  </si>
  <si>
    <t>Encargada del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</si>
</sst>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3" fillId="0" borderId="0"/>
  </cellStyleXfs>
  <cellXfs count="35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  <cellStyle name="Normal 5" xfId="5" xr:uid="{F168FB9A-A584-4E6E-BD99-E5D1D77A05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4116828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419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129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129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129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129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136"/>
  <sheetViews>
    <sheetView tabSelected="1" view="pageBreakPreview" zoomScale="57" zoomScaleNormal="80" zoomScaleSheetLayoutView="57" workbookViewId="0">
      <pane ySplit="9" topLeftCell="A124" activePane="bottomLeft" state="frozen"/>
      <selection pane="bottomLeft" activeCell="L135" sqref="L135"/>
    </sheetView>
  </sheetViews>
  <sheetFormatPr baseColWidth="10" defaultRowHeight="18" x14ac:dyDescent="0.2"/>
  <cols>
    <col min="1" max="1" width="2.85546875" style="7" customWidth="1"/>
    <col min="2" max="2" width="58.42578125" style="22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20.140625" style="2" customWidth="1"/>
    <col min="9" max="16384" width="11.42578125" style="7"/>
  </cols>
  <sheetData>
    <row r="6" spans="2:8" ht="18" customHeight="1" x14ac:dyDescent="0.25">
      <c r="B6" s="33" t="s">
        <v>21</v>
      </c>
      <c r="C6" s="34"/>
      <c r="D6" s="34"/>
      <c r="E6" s="34"/>
      <c r="F6" s="34"/>
      <c r="G6" s="34"/>
      <c r="H6" s="34"/>
    </row>
    <row r="7" spans="2:8" ht="18" customHeight="1" x14ac:dyDescent="0.25">
      <c r="B7" s="33" t="s">
        <v>0</v>
      </c>
      <c r="C7" s="34"/>
      <c r="D7" s="34"/>
      <c r="E7" s="34"/>
      <c r="F7" s="34"/>
      <c r="G7" s="34"/>
      <c r="H7" s="34"/>
    </row>
    <row r="8" spans="2:8" ht="18.75" customHeight="1" thickBot="1" x14ac:dyDescent="0.3">
      <c r="B8" s="33" t="s">
        <v>1</v>
      </c>
      <c r="C8" s="34"/>
      <c r="D8" s="34"/>
      <c r="E8" s="34"/>
      <c r="F8" s="34"/>
      <c r="G8" s="34"/>
      <c r="H8" s="34"/>
    </row>
    <row r="9" spans="2:8" ht="33.75" customHeight="1" thickBot="1" x14ac:dyDescent="0.25">
      <c r="B9" s="21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8</v>
      </c>
      <c r="H9" s="15" t="s">
        <v>9</v>
      </c>
    </row>
    <row r="10" spans="2:8" ht="54" x14ac:dyDescent="0.25">
      <c r="B10" s="20" t="s">
        <v>14</v>
      </c>
      <c r="C10" s="17" t="s">
        <v>15</v>
      </c>
      <c r="D10" s="4">
        <v>116999.48</v>
      </c>
      <c r="E10" s="18" t="s">
        <v>13</v>
      </c>
      <c r="F10" s="9">
        <v>46119</v>
      </c>
      <c r="G10" s="1">
        <f>+D10</f>
        <v>116999.48</v>
      </c>
      <c r="H10" s="30" t="s">
        <v>16</v>
      </c>
    </row>
    <row r="11" spans="2:8" ht="72" x14ac:dyDescent="0.2">
      <c r="B11" s="20" t="s">
        <v>18</v>
      </c>
      <c r="C11" s="14" t="s">
        <v>19</v>
      </c>
      <c r="D11" s="4">
        <v>157066.96</v>
      </c>
      <c r="E11" s="18" t="s">
        <v>17</v>
      </c>
      <c r="F11" s="9">
        <v>46121</v>
      </c>
      <c r="G11" s="1">
        <f t="shared" ref="G11:G74" si="0">+D11</f>
        <v>157066.96</v>
      </c>
      <c r="H11" s="19" t="s">
        <v>20</v>
      </c>
    </row>
    <row r="12" spans="2:8" ht="54" x14ac:dyDescent="0.2">
      <c r="B12" s="25" t="s">
        <v>22</v>
      </c>
      <c r="C12" s="16" t="s">
        <v>23</v>
      </c>
      <c r="D12" s="4">
        <v>128744.87</v>
      </c>
      <c r="E12" s="18" t="s">
        <v>25</v>
      </c>
      <c r="F12" s="9">
        <v>46109</v>
      </c>
      <c r="G12" s="1">
        <f t="shared" si="0"/>
        <v>128744.87</v>
      </c>
      <c r="H12" s="1" t="s">
        <v>24</v>
      </c>
    </row>
    <row r="13" spans="2:8" ht="72" x14ac:dyDescent="0.2">
      <c r="B13" s="25" t="s">
        <v>26</v>
      </c>
      <c r="C13" s="16" t="s">
        <v>27</v>
      </c>
      <c r="D13" s="4">
        <v>1120000</v>
      </c>
      <c r="E13" s="18" t="s">
        <v>29</v>
      </c>
      <c r="F13" s="9">
        <v>46127</v>
      </c>
      <c r="G13" s="1">
        <f t="shared" si="0"/>
        <v>1120000</v>
      </c>
      <c r="H13" s="1" t="s">
        <v>28</v>
      </c>
    </row>
    <row r="14" spans="2:8" ht="72" x14ac:dyDescent="0.2">
      <c r="B14" s="25" t="s">
        <v>44</v>
      </c>
      <c r="C14" s="16" t="s">
        <v>45</v>
      </c>
      <c r="D14" s="4">
        <v>16320.226000000001</v>
      </c>
      <c r="E14" s="18" t="s">
        <v>30</v>
      </c>
      <c r="F14" s="9">
        <v>46083</v>
      </c>
      <c r="G14" s="1">
        <f t="shared" si="0"/>
        <v>16320.226000000001</v>
      </c>
      <c r="H14" s="1" t="s">
        <v>59</v>
      </c>
    </row>
    <row r="15" spans="2:8" ht="72" x14ac:dyDescent="0.2">
      <c r="B15" s="25" t="s">
        <v>44</v>
      </c>
      <c r="C15" s="16" t="s">
        <v>46</v>
      </c>
      <c r="D15" s="4">
        <v>14185.99</v>
      </c>
      <c r="E15" s="18" t="s">
        <v>31</v>
      </c>
      <c r="F15" s="9">
        <v>46083</v>
      </c>
      <c r="G15" s="1">
        <f t="shared" si="0"/>
        <v>14185.99</v>
      </c>
      <c r="H15" s="1" t="s">
        <v>59</v>
      </c>
    </row>
    <row r="16" spans="2:8" ht="72" x14ac:dyDescent="0.2">
      <c r="B16" s="25" t="s">
        <v>44</v>
      </c>
      <c r="C16" s="16" t="s">
        <v>47</v>
      </c>
      <c r="D16" s="4">
        <v>12444.05</v>
      </c>
      <c r="E16" s="18" t="s">
        <v>32</v>
      </c>
      <c r="F16" s="9">
        <v>46084</v>
      </c>
      <c r="G16" s="1">
        <f t="shared" si="0"/>
        <v>12444.05</v>
      </c>
      <c r="H16" s="1" t="s">
        <v>59</v>
      </c>
    </row>
    <row r="17" spans="2:8" ht="72" x14ac:dyDescent="0.2">
      <c r="B17" s="25" t="s">
        <v>44</v>
      </c>
      <c r="C17" s="16" t="s">
        <v>48</v>
      </c>
      <c r="D17" s="4">
        <v>102296.72</v>
      </c>
      <c r="E17" s="18" t="s">
        <v>33</v>
      </c>
      <c r="F17" s="9">
        <v>46085</v>
      </c>
      <c r="G17" s="1">
        <f t="shared" si="0"/>
        <v>102296.72</v>
      </c>
      <c r="H17" s="1" t="s">
        <v>59</v>
      </c>
    </row>
    <row r="18" spans="2:8" ht="72" x14ac:dyDescent="0.2">
      <c r="B18" s="25" t="s">
        <v>44</v>
      </c>
      <c r="C18" s="16" t="s">
        <v>49</v>
      </c>
      <c r="D18" s="4">
        <v>15296.689999999999</v>
      </c>
      <c r="E18" s="18" t="s">
        <v>34</v>
      </c>
      <c r="F18" s="9">
        <v>46086</v>
      </c>
      <c r="G18" s="1">
        <f t="shared" si="0"/>
        <v>15296.689999999999</v>
      </c>
      <c r="H18" s="1" t="s">
        <v>59</v>
      </c>
    </row>
    <row r="19" spans="2:8" ht="72" x14ac:dyDescent="0.2">
      <c r="B19" s="25" t="s">
        <v>44</v>
      </c>
      <c r="C19" s="16" t="s">
        <v>50</v>
      </c>
      <c r="D19" s="4">
        <v>12726.24</v>
      </c>
      <c r="E19" s="18" t="s">
        <v>35</v>
      </c>
      <c r="F19" s="9">
        <v>46090</v>
      </c>
      <c r="G19" s="1">
        <f t="shared" si="0"/>
        <v>12726.24</v>
      </c>
      <c r="H19" s="1" t="s">
        <v>59</v>
      </c>
    </row>
    <row r="20" spans="2:8" ht="72" x14ac:dyDescent="0.2">
      <c r="B20" s="25" t="s">
        <v>44</v>
      </c>
      <c r="C20" s="16" t="s">
        <v>51</v>
      </c>
      <c r="D20" s="4">
        <v>34367.839999999997</v>
      </c>
      <c r="E20" s="18" t="s">
        <v>36</v>
      </c>
      <c r="F20" s="9" t="s">
        <v>60</v>
      </c>
      <c r="G20" s="1">
        <f t="shared" si="0"/>
        <v>34367.839999999997</v>
      </c>
      <c r="H20" s="1" t="s">
        <v>59</v>
      </c>
    </row>
    <row r="21" spans="2:8" ht="72" x14ac:dyDescent="0.2">
      <c r="B21" s="25" t="s">
        <v>44</v>
      </c>
      <c r="C21" s="16" t="s">
        <v>52</v>
      </c>
      <c r="D21" s="4">
        <v>15149.42</v>
      </c>
      <c r="E21" s="18" t="s">
        <v>37</v>
      </c>
      <c r="F21" s="9">
        <v>46091</v>
      </c>
      <c r="G21" s="1">
        <f t="shared" si="0"/>
        <v>15149.42</v>
      </c>
      <c r="H21" s="1" t="s">
        <v>59</v>
      </c>
    </row>
    <row r="22" spans="2:8" ht="72" x14ac:dyDescent="0.2">
      <c r="B22" s="25" t="s">
        <v>44</v>
      </c>
      <c r="C22" s="16" t="s">
        <v>53</v>
      </c>
      <c r="D22" s="4">
        <v>221073.77000000002</v>
      </c>
      <c r="E22" s="18" t="s">
        <v>38</v>
      </c>
      <c r="F22" s="9">
        <v>46093</v>
      </c>
      <c r="G22" s="1">
        <f t="shared" si="0"/>
        <v>221073.77000000002</v>
      </c>
      <c r="H22" s="1" t="s">
        <v>59</v>
      </c>
    </row>
    <row r="23" spans="2:8" ht="72" x14ac:dyDescent="0.2">
      <c r="B23" s="25" t="s">
        <v>44</v>
      </c>
      <c r="C23" s="16" t="s">
        <v>54</v>
      </c>
      <c r="D23" s="4">
        <v>37820.28</v>
      </c>
      <c r="E23" s="18" t="s">
        <v>39</v>
      </c>
      <c r="F23" s="9">
        <v>46093</v>
      </c>
      <c r="G23" s="1">
        <f t="shared" si="0"/>
        <v>37820.28</v>
      </c>
      <c r="H23" s="1" t="s">
        <v>59</v>
      </c>
    </row>
    <row r="24" spans="2:8" ht="72" x14ac:dyDescent="0.2">
      <c r="B24" s="25" t="s">
        <v>44</v>
      </c>
      <c r="C24" s="16" t="s">
        <v>55</v>
      </c>
      <c r="D24" s="4">
        <v>47524.600000000006</v>
      </c>
      <c r="E24" s="18" t="s">
        <v>40</v>
      </c>
      <c r="F24" s="9">
        <v>46097</v>
      </c>
      <c r="G24" s="1">
        <f t="shared" si="0"/>
        <v>47524.600000000006</v>
      </c>
      <c r="H24" s="1" t="s">
        <v>59</v>
      </c>
    </row>
    <row r="25" spans="2:8" ht="72" x14ac:dyDescent="0.2">
      <c r="B25" s="25" t="s">
        <v>44</v>
      </c>
      <c r="C25" s="16" t="s">
        <v>56</v>
      </c>
      <c r="D25" s="4">
        <v>17356.560000000001</v>
      </c>
      <c r="E25" s="18" t="s">
        <v>41</v>
      </c>
      <c r="F25" s="9">
        <v>46097</v>
      </c>
      <c r="G25" s="1">
        <f t="shared" si="0"/>
        <v>17356.560000000001</v>
      </c>
      <c r="H25" s="1" t="s">
        <v>59</v>
      </c>
    </row>
    <row r="26" spans="2:8" ht="72" x14ac:dyDescent="0.2">
      <c r="B26" s="25" t="s">
        <v>44</v>
      </c>
      <c r="C26" s="16" t="s">
        <v>57</v>
      </c>
      <c r="D26" s="4">
        <v>15144.54</v>
      </c>
      <c r="E26" s="18" t="s">
        <v>42</v>
      </c>
      <c r="F26" s="9">
        <v>46098</v>
      </c>
      <c r="G26" s="1">
        <f t="shared" si="0"/>
        <v>15144.54</v>
      </c>
      <c r="H26" s="1" t="s">
        <v>59</v>
      </c>
    </row>
    <row r="27" spans="2:8" ht="72" x14ac:dyDescent="0.2">
      <c r="B27" s="25" t="s">
        <v>44</v>
      </c>
      <c r="C27" s="16" t="s">
        <v>58</v>
      </c>
      <c r="D27" s="4">
        <v>24736.92</v>
      </c>
      <c r="E27" s="18" t="s">
        <v>43</v>
      </c>
      <c r="F27" s="9">
        <v>46098</v>
      </c>
      <c r="G27" s="1">
        <f t="shared" si="0"/>
        <v>24736.92</v>
      </c>
      <c r="H27" s="1" t="s">
        <v>59</v>
      </c>
    </row>
    <row r="28" spans="2:8" ht="72" x14ac:dyDescent="0.2">
      <c r="B28" s="25" t="s">
        <v>61</v>
      </c>
      <c r="C28" s="16" t="s">
        <v>62</v>
      </c>
      <c r="D28" s="4">
        <v>269032.63</v>
      </c>
      <c r="E28" s="18" t="s">
        <v>64</v>
      </c>
      <c r="F28" s="9">
        <v>46346</v>
      </c>
      <c r="G28" s="1">
        <f t="shared" si="0"/>
        <v>269032.63</v>
      </c>
      <c r="H28" s="1" t="s">
        <v>63</v>
      </c>
    </row>
    <row r="29" spans="2:8" ht="72" x14ac:dyDescent="0.2">
      <c r="B29" s="25" t="s">
        <v>66</v>
      </c>
      <c r="C29" s="16" t="s">
        <v>67</v>
      </c>
      <c r="D29" s="4">
        <v>122000</v>
      </c>
      <c r="E29" s="18" t="s">
        <v>65</v>
      </c>
      <c r="F29" s="9">
        <v>46118</v>
      </c>
      <c r="G29" s="1">
        <f t="shared" si="0"/>
        <v>122000</v>
      </c>
      <c r="H29" s="1" t="s">
        <v>68</v>
      </c>
    </row>
    <row r="30" spans="2:8" ht="72" x14ac:dyDescent="0.2">
      <c r="B30" s="25" t="s">
        <v>70</v>
      </c>
      <c r="C30" s="16" t="s">
        <v>71</v>
      </c>
      <c r="D30" s="4">
        <v>511258.6</v>
      </c>
      <c r="E30" s="18" t="s">
        <v>69</v>
      </c>
      <c r="F30" s="9">
        <v>46092</v>
      </c>
      <c r="G30" s="1">
        <f t="shared" si="0"/>
        <v>511258.6</v>
      </c>
      <c r="H30" s="1" t="s">
        <v>72</v>
      </c>
    </row>
    <row r="31" spans="2:8" ht="108" x14ac:dyDescent="0.2">
      <c r="B31" s="25" t="s">
        <v>76</v>
      </c>
      <c r="C31" s="16" t="s">
        <v>77</v>
      </c>
      <c r="D31" s="4">
        <v>621415.87</v>
      </c>
      <c r="E31" s="18" t="s">
        <v>73</v>
      </c>
      <c r="F31" s="9">
        <v>46092</v>
      </c>
      <c r="G31" s="1">
        <f t="shared" si="0"/>
        <v>621415.87</v>
      </c>
      <c r="H31" s="1" t="s">
        <v>80</v>
      </c>
    </row>
    <row r="32" spans="2:8" ht="108" x14ac:dyDescent="0.2">
      <c r="B32" s="25" t="s">
        <v>76</v>
      </c>
      <c r="C32" s="16" t="s">
        <v>78</v>
      </c>
      <c r="D32" s="4">
        <v>19953.22</v>
      </c>
      <c r="E32" s="18" t="s">
        <v>74</v>
      </c>
      <c r="F32" s="9" t="s">
        <v>81</v>
      </c>
      <c r="G32" s="1">
        <f t="shared" si="0"/>
        <v>19953.22</v>
      </c>
      <c r="H32" s="1" t="s">
        <v>80</v>
      </c>
    </row>
    <row r="33" spans="2:8" ht="108" x14ac:dyDescent="0.2">
      <c r="B33" s="25" t="s">
        <v>76</v>
      </c>
      <c r="C33" s="16" t="s">
        <v>79</v>
      </c>
      <c r="D33" s="4">
        <v>75301</v>
      </c>
      <c r="E33" s="18" t="s">
        <v>75</v>
      </c>
      <c r="F33" s="9">
        <v>46059</v>
      </c>
      <c r="G33" s="1">
        <f t="shared" si="0"/>
        <v>75301</v>
      </c>
      <c r="H33" s="1" t="s">
        <v>80</v>
      </c>
    </row>
    <row r="34" spans="2:8" ht="90" x14ac:dyDescent="0.2">
      <c r="B34" s="25" t="s">
        <v>84</v>
      </c>
      <c r="C34" s="16" t="s">
        <v>85</v>
      </c>
      <c r="D34" s="4">
        <v>10150014.32</v>
      </c>
      <c r="E34" s="18" t="s">
        <v>82</v>
      </c>
      <c r="F34" s="9">
        <v>46125</v>
      </c>
      <c r="G34" s="1">
        <f t="shared" si="0"/>
        <v>10150014.32</v>
      </c>
      <c r="H34" s="1" t="s">
        <v>83</v>
      </c>
    </row>
    <row r="35" spans="2:8" ht="54" x14ac:dyDescent="0.2">
      <c r="B35" s="25" t="s">
        <v>87</v>
      </c>
      <c r="C35" s="16" t="s">
        <v>88</v>
      </c>
      <c r="D35" s="4">
        <v>35400</v>
      </c>
      <c r="E35" s="18" t="s">
        <v>86</v>
      </c>
      <c r="F35" s="9">
        <v>46126</v>
      </c>
      <c r="G35" s="1">
        <f t="shared" si="0"/>
        <v>35400</v>
      </c>
      <c r="H35" s="1" t="s">
        <v>89</v>
      </c>
    </row>
    <row r="36" spans="2:8" ht="36" x14ac:dyDescent="0.2">
      <c r="B36" s="25" t="s">
        <v>91</v>
      </c>
      <c r="C36" s="16" t="s">
        <v>92</v>
      </c>
      <c r="D36" s="4">
        <v>17112.54</v>
      </c>
      <c r="E36" s="18" t="s">
        <v>90</v>
      </c>
      <c r="F36" s="9">
        <v>46121</v>
      </c>
      <c r="G36" s="1">
        <f t="shared" si="0"/>
        <v>17112.54</v>
      </c>
      <c r="H36" s="1" t="s">
        <v>93</v>
      </c>
    </row>
    <row r="37" spans="2:8" ht="90" x14ac:dyDescent="0.2">
      <c r="B37" s="25" t="s">
        <v>96</v>
      </c>
      <c r="C37" s="16" t="s">
        <v>97</v>
      </c>
      <c r="D37" s="4">
        <v>6849686.2599999998</v>
      </c>
      <c r="E37" s="18" t="s">
        <v>94</v>
      </c>
      <c r="F37" s="9">
        <v>46126</v>
      </c>
      <c r="G37" s="1">
        <f t="shared" si="0"/>
        <v>6849686.2599999998</v>
      </c>
      <c r="H37" s="1" t="s">
        <v>99</v>
      </c>
    </row>
    <row r="38" spans="2:8" ht="90" x14ac:dyDescent="0.2">
      <c r="B38" s="25" t="s">
        <v>96</v>
      </c>
      <c r="C38" s="16" t="s">
        <v>98</v>
      </c>
      <c r="D38" s="4">
        <v>5771996.7699999996</v>
      </c>
      <c r="E38" s="18" t="s">
        <v>95</v>
      </c>
      <c r="F38" s="9">
        <v>46134</v>
      </c>
      <c r="G38" s="1">
        <f t="shared" si="0"/>
        <v>5771996.7699999996</v>
      </c>
      <c r="H38" s="1" t="s">
        <v>99</v>
      </c>
    </row>
    <row r="39" spans="2:8" ht="72" x14ac:dyDescent="0.2">
      <c r="B39" s="25" t="s">
        <v>102</v>
      </c>
      <c r="C39" s="16" t="s">
        <v>103</v>
      </c>
      <c r="D39" s="4">
        <v>33363.79</v>
      </c>
      <c r="E39" s="18" t="s">
        <v>100</v>
      </c>
      <c r="F39" s="9">
        <v>46073</v>
      </c>
      <c r="G39" s="1">
        <f t="shared" si="0"/>
        <v>33363.79</v>
      </c>
      <c r="H39" s="1" t="s">
        <v>105</v>
      </c>
    </row>
    <row r="40" spans="2:8" ht="72" x14ac:dyDescent="0.2">
      <c r="B40" s="25" t="s">
        <v>102</v>
      </c>
      <c r="C40" s="16" t="s">
        <v>104</v>
      </c>
      <c r="D40" s="4">
        <v>33363.79</v>
      </c>
      <c r="E40" s="18" t="s">
        <v>101</v>
      </c>
      <c r="F40" s="9">
        <v>46108</v>
      </c>
      <c r="G40" s="1">
        <f t="shared" si="0"/>
        <v>33363.79</v>
      </c>
      <c r="H40" s="1" t="s">
        <v>105</v>
      </c>
    </row>
    <row r="41" spans="2:8" ht="72" x14ac:dyDescent="0.2">
      <c r="B41" s="25" t="s">
        <v>108</v>
      </c>
      <c r="C41" s="16" t="s">
        <v>109</v>
      </c>
      <c r="D41" s="4">
        <v>171480.22</v>
      </c>
      <c r="E41" s="18" t="s">
        <v>106</v>
      </c>
      <c r="F41" s="9">
        <v>46125</v>
      </c>
      <c r="G41" s="1">
        <f t="shared" si="0"/>
        <v>171480.22</v>
      </c>
      <c r="H41" s="1" t="s">
        <v>111</v>
      </c>
    </row>
    <row r="42" spans="2:8" ht="72" x14ac:dyDescent="0.2">
      <c r="B42" s="25" t="s">
        <v>108</v>
      </c>
      <c r="C42" s="16" t="s">
        <v>110</v>
      </c>
      <c r="D42" s="4">
        <v>171480.22</v>
      </c>
      <c r="E42" s="18" t="s">
        <v>107</v>
      </c>
      <c r="F42" s="9">
        <v>46125</v>
      </c>
      <c r="G42" s="1">
        <f t="shared" si="0"/>
        <v>171480.22</v>
      </c>
      <c r="H42" s="1" t="s">
        <v>111</v>
      </c>
    </row>
    <row r="43" spans="2:8" ht="54" x14ac:dyDescent="0.2">
      <c r="B43" s="25" t="s">
        <v>114</v>
      </c>
      <c r="C43" s="16" t="s">
        <v>115</v>
      </c>
      <c r="D43" s="4">
        <v>322370</v>
      </c>
      <c r="E43" s="18" t="s">
        <v>113</v>
      </c>
      <c r="F43" s="9">
        <v>46133</v>
      </c>
      <c r="G43" s="1">
        <f t="shared" si="0"/>
        <v>322370</v>
      </c>
      <c r="H43" s="1" t="s">
        <v>112</v>
      </c>
    </row>
    <row r="44" spans="2:8" ht="90" x14ac:dyDescent="0.2">
      <c r="B44" s="25" t="s">
        <v>116</v>
      </c>
      <c r="C44" s="16" t="s">
        <v>117</v>
      </c>
      <c r="D44" s="4">
        <v>341751.6</v>
      </c>
      <c r="E44" s="18" t="s">
        <v>134</v>
      </c>
      <c r="F44" s="9">
        <v>46133</v>
      </c>
      <c r="G44" s="1">
        <f t="shared" si="0"/>
        <v>341751.6</v>
      </c>
      <c r="H44" s="1" t="s">
        <v>151</v>
      </c>
    </row>
    <row r="45" spans="2:8" ht="90" x14ac:dyDescent="0.2">
      <c r="B45" s="25" t="s">
        <v>116</v>
      </c>
      <c r="C45" s="16" t="s">
        <v>118</v>
      </c>
      <c r="D45" s="4">
        <v>45430</v>
      </c>
      <c r="E45" s="18" t="s">
        <v>135</v>
      </c>
      <c r="F45" s="9">
        <v>46133</v>
      </c>
      <c r="G45" s="1">
        <f t="shared" si="0"/>
        <v>45430</v>
      </c>
      <c r="H45" s="1" t="s">
        <v>151</v>
      </c>
    </row>
    <row r="46" spans="2:8" ht="90" x14ac:dyDescent="0.2">
      <c r="B46" s="25" t="s">
        <v>116</v>
      </c>
      <c r="C46" s="16" t="s">
        <v>119</v>
      </c>
      <c r="D46" s="4">
        <v>136290</v>
      </c>
      <c r="E46" s="18" t="s">
        <v>136</v>
      </c>
      <c r="F46" s="9">
        <v>46133</v>
      </c>
      <c r="G46" s="1">
        <f t="shared" si="0"/>
        <v>136290</v>
      </c>
      <c r="H46" s="1" t="s">
        <v>151</v>
      </c>
    </row>
    <row r="47" spans="2:8" ht="90" x14ac:dyDescent="0.2">
      <c r="B47" s="25" t="s">
        <v>116</v>
      </c>
      <c r="C47" s="16" t="s">
        <v>120</v>
      </c>
      <c r="D47" s="4">
        <v>153990</v>
      </c>
      <c r="E47" s="18" t="s">
        <v>137</v>
      </c>
      <c r="F47" s="9">
        <v>46133</v>
      </c>
      <c r="G47" s="1">
        <f t="shared" si="0"/>
        <v>153990</v>
      </c>
      <c r="H47" s="1" t="s">
        <v>151</v>
      </c>
    </row>
    <row r="48" spans="2:8" ht="90" x14ac:dyDescent="0.2">
      <c r="B48" s="25" t="s">
        <v>116</v>
      </c>
      <c r="C48" s="16" t="s">
        <v>121</v>
      </c>
      <c r="D48" s="4">
        <v>207090</v>
      </c>
      <c r="E48" s="18" t="s">
        <v>138</v>
      </c>
      <c r="F48" s="9">
        <v>46133</v>
      </c>
      <c r="G48" s="1">
        <f t="shared" si="0"/>
        <v>207090</v>
      </c>
      <c r="H48" s="1" t="s">
        <v>151</v>
      </c>
    </row>
    <row r="49" spans="2:8" ht="90" x14ac:dyDescent="0.2">
      <c r="B49" s="25" t="s">
        <v>116</v>
      </c>
      <c r="C49" s="16" t="s">
        <v>122</v>
      </c>
      <c r="D49" s="4">
        <v>54870</v>
      </c>
      <c r="E49" s="18" t="s">
        <v>139</v>
      </c>
      <c r="F49" s="9">
        <v>46133</v>
      </c>
      <c r="G49" s="1">
        <f t="shared" si="0"/>
        <v>54870</v>
      </c>
      <c r="H49" s="1" t="s">
        <v>151</v>
      </c>
    </row>
    <row r="50" spans="2:8" ht="90" x14ac:dyDescent="0.2">
      <c r="B50" s="25" t="s">
        <v>116</v>
      </c>
      <c r="C50" s="16" t="s">
        <v>123</v>
      </c>
      <c r="D50" s="4">
        <v>30680</v>
      </c>
      <c r="E50" s="18" t="s">
        <v>140</v>
      </c>
      <c r="F50" s="9">
        <v>46133</v>
      </c>
      <c r="G50" s="1">
        <f t="shared" si="0"/>
        <v>30680</v>
      </c>
      <c r="H50" s="1" t="s">
        <v>151</v>
      </c>
    </row>
    <row r="51" spans="2:8" ht="90" x14ac:dyDescent="0.2">
      <c r="B51" s="25" t="s">
        <v>116</v>
      </c>
      <c r="C51" s="16" t="s">
        <v>124</v>
      </c>
      <c r="D51" s="4">
        <v>226560</v>
      </c>
      <c r="E51" s="18" t="s">
        <v>141</v>
      </c>
      <c r="F51" s="9">
        <v>46133</v>
      </c>
      <c r="G51" s="1">
        <f t="shared" si="0"/>
        <v>226560</v>
      </c>
      <c r="H51" s="1" t="s">
        <v>151</v>
      </c>
    </row>
    <row r="52" spans="2:8" ht="90" x14ac:dyDescent="0.2">
      <c r="B52" s="25" t="s">
        <v>116</v>
      </c>
      <c r="C52" s="16" t="s">
        <v>125</v>
      </c>
      <c r="D52" s="4">
        <v>246620</v>
      </c>
      <c r="E52" s="18" t="s">
        <v>142</v>
      </c>
      <c r="F52" s="9">
        <v>46133</v>
      </c>
      <c r="G52" s="1">
        <f t="shared" si="0"/>
        <v>246620</v>
      </c>
      <c r="H52" s="1" t="s">
        <v>151</v>
      </c>
    </row>
    <row r="53" spans="2:8" ht="90" x14ac:dyDescent="0.2">
      <c r="B53" s="25" t="s">
        <v>116</v>
      </c>
      <c r="C53" s="16" t="s">
        <v>126</v>
      </c>
      <c r="D53" s="4">
        <v>113280</v>
      </c>
      <c r="E53" s="18" t="s">
        <v>143</v>
      </c>
      <c r="F53" s="9">
        <v>46133</v>
      </c>
      <c r="G53" s="1">
        <f t="shared" si="0"/>
        <v>113280</v>
      </c>
      <c r="H53" s="1" t="s">
        <v>151</v>
      </c>
    </row>
    <row r="54" spans="2:8" ht="90" x14ac:dyDescent="0.2">
      <c r="B54" s="25" t="s">
        <v>116</v>
      </c>
      <c r="C54" s="16" t="s">
        <v>127</v>
      </c>
      <c r="D54" s="4">
        <v>113280</v>
      </c>
      <c r="E54" s="18" t="s">
        <v>144</v>
      </c>
      <c r="F54" s="9">
        <v>46133</v>
      </c>
      <c r="G54" s="1">
        <f t="shared" si="0"/>
        <v>113280</v>
      </c>
      <c r="H54" s="1" t="s">
        <v>151</v>
      </c>
    </row>
    <row r="55" spans="2:8" ht="90" x14ac:dyDescent="0.2">
      <c r="B55" s="25" t="s">
        <v>116</v>
      </c>
      <c r="C55" s="16" t="s">
        <v>128</v>
      </c>
      <c r="D55" s="4">
        <v>219480</v>
      </c>
      <c r="E55" s="18" t="s">
        <v>145</v>
      </c>
      <c r="F55" s="9">
        <v>46133</v>
      </c>
      <c r="G55" s="1">
        <f t="shared" si="0"/>
        <v>219480</v>
      </c>
      <c r="H55" s="1" t="s">
        <v>151</v>
      </c>
    </row>
    <row r="56" spans="2:8" ht="90" x14ac:dyDescent="0.2">
      <c r="B56" s="25" t="s">
        <v>116</v>
      </c>
      <c r="C56" s="16" t="s">
        <v>129</v>
      </c>
      <c r="D56" s="4">
        <v>138650</v>
      </c>
      <c r="E56" s="18" t="s">
        <v>146</v>
      </c>
      <c r="F56" s="9">
        <v>46133</v>
      </c>
      <c r="G56" s="1">
        <f t="shared" si="0"/>
        <v>138650</v>
      </c>
      <c r="H56" s="1" t="s">
        <v>151</v>
      </c>
    </row>
    <row r="57" spans="2:8" ht="90" x14ac:dyDescent="0.2">
      <c r="B57" s="25" t="s">
        <v>116</v>
      </c>
      <c r="C57" s="16" t="s">
        <v>130</v>
      </c>
      <c r="D57" s="4">
        <v>117410</v>
      </c>
      <c r="E57" s="18" t="s">
        <v>147</v>
      </c>
      <c r="F57" s="9">
        <v>46133</v>
      </c>
      <c r="G57" s="1">
        <f t="shared" si="0"/>
        <v>117410</v>
      </c>
      <c r="H57" s="1" t="s">
        <v>151</v>
      </c>
    </row>
    <row r="58" spans="2:8" ht="90" x14ac:dyDescent="0.2">
      <c r="B58" s="25" t="s">
        <v>116</v>
      </c>
      <c r="C58" s="16" t="s">
        <v>131</v>
      </c>
      <c r="D58" s="4">
        <v>100890</v>
      </c>
      <c r="E58" s="18" t="s">
        <v>148</v>
      </c>
      <c r="F58" s="9">
        <v>46133</v>
      </c>
      <c r="G58" s="1">
        <f t="shared" si="0"/>
        <v>100890</v>
      </c>
      <c r="H58" s="1" t="s">
        <v>151</v>
      </c>
    </row>
    <row r="59" spans="2:8" ht="90" x14ac:dyDescent="0.2">
      <c r="B59" s="25" t="s">
        <v>116</v>
      </c>
      <c r="C59" s="16" t="s">
        <v>132</v>
      </c>
      <c r="D59" s="4">
        <v>230690</v>
      </c>
      <c r="E59" s="18" t="s">
        <v>149</v>
      </c>
      <c r="F59" s="9">
        <v>46133</v>
      </c>
      <c r="G59" s="1">
        <f t="shared" si="0"/>
        <v>230690</v>
      </c>
      <c r="H59" s="1" t="s">
        <v>151</v>
      </c>
    </row>
    <row r="60" spans="2:8" ht="90" x14ac:dyDescent="0.2">
      <c r="B60" s="25" t="s">
        <v>116</v>
      </c>
      <c r="C60" s="16" t="s">
        <v>133</v>
      </c>
      <c r="D60" s="4">
        <v>40120</v>
      </c>
      <c r="E60" s="18" t="s">
        <v>150</v>
      </c>
      <c r="F60" s="9">
        <v>46133</v>
      </c>
      <c r="G60" s="1">
        <f t="shared" si="0"/>
        <v>40120</v>
      </c>
      <c r="H60" s="1" t="s">
        <v>151</v>
      </c>
    </row>
    <row r="61" spans="2:8" ht="90" x14ac:dyDescent="0.2">
      <c r="B61" s="25" t="s">
        <v>84</v>
      </c>
      <c r="C61" s="16" t="s">
        <v>153</v>
      </c>
      <c r="D61" s="4">
        <v>3118889.57</v>
      </c>
      <c r="E61" s="18" t="s">
        <v>152</v>
      </c>
      <c r="F61" s="9">
        <v>46141</v>
      </c>
      <c r="G61" s="1">
        <f t="shared" si="0"/>
        <v>3118889.57</v>
      </c>
      <c r="H61" s="1" t="s">
        <v>154</v>
      </c>
    </row>
    <row r="62" spans="2:8" ht="72" x14ac:dyDescent="0.2">
      <c r="B62" s="25" t="s">
        <v>156</v>
      </c>
      <c r="C62" s="16" t="s">
        <v>157</v>
      </c>
      <c r="D62" s="4">
        <v>1251999.82</v>
      </c>
      <c r="E62" s="18" t="s">
        <v>155</v>
      </c>
      <c r="F62" s="9">
        <v>46129</v>
      </c>
      <c r="G62" s="1">
        <f t="shared" si="0"/>
        <v>1251999.82</v>
      </c>
      <c r="H62" s="1" t="s">
        <v>158</v>
      </c>
    </row>
    <row r="63" spans="2:8" ht="54" x14ac:dyDescent="0.2">
      <c r="B63" s="25" t="s">
        <v>160</v>
      </c>
      <c r="C63" s="16" t="s">
        <v>161</v>
      </c>
      <c r="D63" s="4">
        <v>1240592.29</v>
      </c>
      <c r="E63" s="18" t="s">
        <v>159</v>
      </c>
      <c r="F63" s="9">
        <v>46133</v>
      </c>
      <c r="G63" s="1">
        <f t="shared" si="0"/>
        <v>1240592.29</v>
      </c>
      <c r="H63" s="1" t="s">
        <v>162</v>
      </c>
    </row>
    <row r="64" spans="2:8" ht="72" x14ac:dyDescent="0.2">
      <c r="B64" s="25" t="s">
        <v>164</v>
      </c>
      <c r="C64" s="16" t="s">
        <v>165</v>
      </c>
      <c r="D64" s="4">
        <v>12637.8</v>
      </c>
      <c r="E64" s="18" t="s">
        <v>163</v>
      </c>
      <c r="F64" s="9" t="s">
        <v>166</v>
      </c>
      <c r="G64" s="1">
        <f t="shared" si="0"/>
        <v>12637.8</v>
      </c>
      <c r="H64" s="1" t="s">
        <v>167</v>
      </c>
    </row>
    <row r="65" spans="2:8" ht="90" x14ac:dyDescent="0.2">
      <c r="B65" s="25" t="s">
        <v>169</v>
      </c>
      <c r="C65" s="16" t="s">
        <v>170</v>
      </c>
      <c r="D65" s="4">
        <v>8643689.4700000007</v>
      </c>
      <c r="E65" s="18" t="s">
        <v>168</v>
      </c>
      <c r="F65" s="9">
        <v>46113</v>
      </c>
      <c r="G65" s="1">
        <f t="shared" si="0"/>
        <v>8643689.4700000007</v>
      </c>
      <c r="H65" s="1" t="s">
        <v>171</v>
      </c>
    </row>
    <row r="66" spans="2:8" ht="54" x14ac:dyDescent="0.2">
      <c r="B66" s="25" t="s">
        <v>178</v>
      </c>
      <c r="C66" s="16" t="s">
        <v>179</v>
      </c>
      <c r="D66" s="4">
        <v>647581.19999999995</v>
      </c>
      <c r="E66" s="18" t="s">
        <v>172</v>
      </c>
      <c r="F66" s="9" t="s">
        <v>185</v>
      </c>
      <c r="G66" s="1">
        <f t="shared" si="0"/>
        <v>647581.19999999995</v>
      </c>
      <c r="H66" s="1" t="s">
        <v>186</v>
      </c>
    </row>
    <row r="67" spans="2:8" ht="54" x14ac:dyDescent="0.2">
      <c r="B67" s="25" t="s">
        <v>178</v>
      </c>
      <c r="C67" s="16" t="s">
        <v>180</v>
      </c>
      <c r="D67" s="4">
        <v>773.5</v>
      </c>
      <c r="E67" s="18" t="s">
        <v>173</v>
      </c>
      <c r="F67" s="9" t="s">
        <v>185</v>
      </c>
      <c r="G67" s="1">
        <f t="shared" si="0"/>
        <v>773.5</v>
      </c>
      <c r="H67" s="1" t="s">
        <v>186</v>
      </c>
    </row>
    <row r="68" spans="2:8" ht="54" x14ac:dyDescent="0.2">
      <c r="B68" s="25" t="s">
        <v>178</v>
      </c>
      <c r="C68" s="16" t="s">
        <v>181</v>
      </c>
      <c r="D68" s="4">
        <v>28425.51</v>
      </c>
      <c r="E68" s="18" t="s">
        <v>174</v>
      </c>
      <c r="F68" s="9" t="s">
        <v>185</v>
      </c>
      <c r="G68" s="1">
        <f t="shared" si="0"/>
        <v>28425.51</v>
      </c>
      <c r="H68" s="1" t="s">
        <v>186</v>
      </c>
    </row>
    <row r="69" spans="2:8" ht="54" x14ac:dyDescent="0.2">
      <c r="B69" s="25" t="s">
        <v>178</v>
      </c>
      <c r="C69" s="16" t="s">
        <v>182</v>
      </c>
      <c r="D69" s="4">
        <v>454649.87</v>
      </c>
      <c r="E69" s="18" t="s">
        <v>175</v>
      </c>
      <c r="F69" s="9" t="s">
        <v>185</v>
      </c>
      <c r="G69" s="1">
        <f t="shared" si="0"/>
        <v>454649.87</v>
      </c>
      <c r="H69" s="1" t="s">
        <v>186</v>
      </c>
    </row>
    <row r="70" spans="2:8" ht="54" x14ac:dyDescent="0.2">
      <c r="B70" s="25" t="s">
        <v>178</v>
      </c>
      <c r="C70" s="16" t="s">
        <v>183</v>
      </c>
      <c r="D70" s="4">
        <v>13214.5</v>
      </c>
      <c r="E70" s="18" t="s">
        <v>176</v>
      </c>
      <c r="F70" s="9" t="s">
        <v>185</v>
      </c>
      <c r="G70" s="1">
        <f t="shared" si="0"/>
        <v>13214.5</v>
      </c>
      <c r="H70" s="1" t="s">
        <v>186</v>
      </c>
    </row>
    <row r="71" spans="2:8" ht="54" x14ac:dyDescent="0.2">
      <c r="B71" s="25" t="s">
        <v>178</v>
      </c>
      <c r="C71" s="16" t="s">
        <v>184</v>
      </c>
      <c r="D71" s="4">
        <v>2041</v>
      </c>
      <c r="E71" s="18" t="s">
        <v>177</v>
      </c>
      <c r="F71" s="9" t="s">
        <v>185</v>
      </c>
      <c r="G71" s="1">
        <f t="shared" si="0"/>
        <v>2041</v>
      </c>
      <c r="H71" s="1" t="s">
        <v>186</v>
      </c>
    </row>
    <row r="72" spans="2:8" ht="72" x14ac:dyDescent="0.2">
      <c r="B72" s="25" t="s">
        <v>188</v>
      </c>
      <c r="C72" s="16" t="s">
        <v>189</v>
      </c>
      <c r="D72" s="4">
        <v>324028</v>
      </c>
      <c r="E72" s="18" t="s">
        <v>187</v>
      </c>
      <c r="F72" s="9">
        <v>46090</v>
      </c>
      <c r="G72" s="1">
        <f t="shared" si="0"/>
        <v>324028</v>
      </c>
      <c r="H72" s="1" t="s">
        <v>190</v>
      </c>
    </row>
    <row r="73" spans="2:8" ht="72" x14ac:dyDescent="0.2">
      <c r="B73" s="25" t="s">
        <v>192</v>
      </c>
      <c r="C73" s="16" t="s">
        <v>193</v>
      </c>
      <c r="D73" s="4">
        <v>1216000</v>
      </c>
      <c r="E73" s="18" t="s">
        <v>191</v>
      </c>
      <c r="F73" s="9">
        <v>46105</v>
      </c>
      <c r="G73" s="1">
        <f t="shared" si="0"/>
        <v>1216000</v>
      </c>
      <c r="H73" s="1" t="s">
        <v>194</v>
      </c>
    </row>
    <row r="74" spans="2:8" ht="54" x14ac:dyDescent="0.2">
      <c r="B74" s="25" t="s">
        <v>196</v>
      </c>
      <c r="C74" s="16" t="s">
        <v>197</v>
      </c>
      <c r="D74" s="4">
        <v>443381.69</v>
      </c>
      <c r="E74" s="18" t="s">
        <v>195</v>
      </c>
      <c r="F74" s="9">
        <v>46143</v>
      </c>
      <c r="G74" s="1">
        <f t="shared" si="0"/>
        <v>443381.69</v>
      </c>
      <c r="H74" s="1" t="s">
        <v>198</v>
      </c>
    </row>
    <row r="75" spans="2:8" ht="90" x14ac:dyDescent="0.2">
      <c r="B75" s="25" t="s">
        <v>200</v>
      </c>
      <c r="C75" s="16" t="s">
        <v>201</v>
      </c>
      <c r="D75" s="4">
        <v>3579684.57</v>
      </c>
      <c r="E75" s="18" t="s">
        <v>199</v>
      </c>
      <c r="F75" s="9">
        <v>59283</v>
      </c>
      <c r="G75" s="1">
        <f t="shared" ref="G75:G127" si="1">+D75</f>
        <v>3579684.57</v>
      </c>
      <c r="H75" s="1" t="s">
        <v>202</v>
      </c>
    </row>
    <row r="76" spans="2:8" ht="90" x14ac:dyDescent="0.2">
      <c r="B76" s="25" t="s">
        <v>218</v>
      </c>
      <c r="C76" s="16" t="s">
        <v>219</v>
      </c>
      <c r="D76" s="4">
        <v>16098.93</v>
      </c>
      <c r="E76" s="18" t="s">
        <v>203</v>
      </c>
      <c r="F76" s="9">
        <v>46100</v>
      </c>
      <c r="G76" s="1">
        <f t="shared" si="1"/>
        <v>16098.93</v>
      </c>
      <c r="H76" s="1" t="s">
        <v>234</v>
      </c>
    </row>
    <row r="77" spans="2:8" ht="90" x14ac:dyDescent="0.2">
      <c r="B77" s="25" t="s">
        <v>218</v>
      </c>
      <c r="C77" s="16" t="s">
        <v>220</v>
      </c>
      <c r="D77" s="4">
        <v>13511.59</v>
      </c>
      <c r="E77" s="18" t="s">
        <v>204</v>
      </c>
      <c r="F77" s="9">
        <v>46111</v>
      </c>
      <c r="G77" s="1">
        <f t="shared" si="1"/>
        <v>13511.59</v>
      </c>
      <c r="H77" s="1" t="s">
        <v>234</v>
      </c>
    </row>
    <row r="78" spans="2:8" ht="90" x14ac:dyDescent="0.2">
      <c r="B78" s="25" t="s">
        <v>218</v>
      </c>
      <c r="C78" s="16" t="s">
        <v>221</v>
      </c>
      <c r="D78" s="4">
        <v>43577.98</v>
      </c>
      <c r="E78" s="18" t="s">
        <v>205</v>
      </c>
      <c r="F78" s="9">
        <v>46118</v>
      </c>
      <c r="G78" s="1">
        <f t="shared" si="1"/>
        <v>43577.98</v>
      </c>
      <c r="H78" s="1" t="s">
        <v>234</v>
      </c>
    </row>
    <row r="79" spans="2:8" ht="90" x14ac:dyDescent="0.2">
      <c r="B79" s="25" t="s">
        <v>218</v>
      </c>
      <c r="C79" s="16" t="s">
        <v>222</v>
      </c>
      <c r="D79" s="4">
        <v>12983.96</v>
      </c>
      <c r="E79" s="18" t="s">
        <v>206</v>
      </c>
      <c r="F79" s="9">
        <v>46119</v>
      </c>
      <c r="G79" s="1">
        <f t="shared" si="1"/>
        <v>12983.96</v>
      </c>
      <c r="H79" s="1" t="s">
        <v>234</v>
      </c>
    </row>
    <row r="80" spans="2:8" ht="90" x14ac:dyDescent="0.2">
      <c r="B80" s="25" t="s">
        <v>218</v>
      </c>
      <c r="C80" s="16" t="s">
        <v>223</v>
      </c>
      <c r="D80" s="4">
        <v>90513.33</v>
      </c>
      <c r="E80" s="18" t="s">
        <v>207</v>
      </c>
      <c r="F80" s="9">
        <v>46121</v>
      </c>
      <c r="G80" s="1">
        <f t="shared" si="1"/>
        <v>90513.33</v>
      </c>
      <c r="H80" s="1" t="s">
        <v>234</v>
      </c>
    </row>
    <row r="81" spans="2:8" ht="90" x14ac:dyDescent="0.2">
      <c r="B81" s="25" t="s">
        <v>218</v>
      </c>
      <c r="C81" s="16" t="s">
        <v>224</v>
      </c>
      <c r="D81" s="4">
        <v>21031.08</v>
      </c>
      <c r="E81" s="18" t="s">
        <v>208</v>
      </c>
      <c r="F81" s="9">
        <v>46121</v>
      </c>
      <c r="G81" s="1">
        <f t="shared" si="1"/>
        <v>21031.08</v>
      </c>
      <c r="H81" s="1" t="s">
        <v>234</v>
      </c>
    </row>
    <row r="82" spans="2:8" ht="90" x14ac:dyDescent="0.2">
      <c r="B82" s="25" t="s">
        <v>218</v>
      </c>
      <c r="C82" s="16" t="s">
        <v>225</v>
      </c>
      <c r="D82" s="4">
        <v>12989.27</v>
      </c>
      <c r="E82" s="18" t="s">
        <v>209</v>
      </c>
      <c r="F82" s="9">
        <v>46122</v>
      </c>
      <c r="G82" s="1">
        <f t="shared" si="1"/>
        <v>12989.27</v>
      </c>
      <c r="H82" s="1" t="s">
        <v>234</v>
      </c>
    </row>
    <row r="83" spans="2:8" ht="90" x14ac:dyDescent="0.2">
      <c r="B83" s="25" t="s">
        <v>218</v>
      </c>
      <c r="C83" s="16" t="s">
        <v>226</v>
      </c>
      <c r="D83" s="4">
        <v>17700.32</v>
      </c>
      <c r="E83" s="18" t="s">
        <v>210</v>
      </c>
      <c r="F83" s="9">
        <v>46122</v>
      </c>
      <c r="G83" s="1">
        <f t="shared" si="1"/>
        <v>17700.32</v>
      </c>
      <c r="H83" s="1" t="s">
        <v>234</v>
      </c>
    </row>
    <row r="84" spans="2:8" ht="90" x14ac:dyDescent="0.2">
      <c r="B84" s="25" t="s">
        <v>218</v>
      </c>
      <c r="C84" s="16" t="s">
        <v>227</v>
      </c>
      <c r="D84" s="4">
        <v>38751.980000000003</v>
      </c>
      <c r="E84" s="18" t="s">
        <v>211</v>
      </c>
      <c r="F84" s="9">
        <v>46125</v>
      </c>
      <c r="G84" s="1">
        <f t="shared" si="1"/>
        <v>38751.980000000003</v>
      </c>
      <c r="H84" s="1" t="s">
        <v>234</v>
      </c>
    </row>
    <row r="85" spans="2:8" ht="90" x14ac:dyDescent="0.2">
      <c r="B85" s="25" t="s">
        <v>218</v>
      </c>
      <c r="C85" s="16" t="s">
        <v>228</v>
      </c>
      <c r="D85" s="4">
        <v>20440.52</v>
      </c>
      <c r="E85" s="18" t="s">
        <v>212</v>
      </c>
      <c r="F85" s="9">
        <v>46125</v>
      </c>
      <c r="G85" s="1">
        <f t="shared" si="1"/>
        <v>20440.52</v>
      </c>
      <c r="H85" s="1" t="s">
        <v>234</v>
      </c>
    </row>
    <row r="86" spans="2:8" ht="90" x14ac:dyDescent="0.2">
      <c r="B86" s="25" t="s">
        <v>218</v>
      </c>
      <c r="C86" s="16" t="s">
        <v>229</v>
      </c>
      <c r="D86" s="4">
        <v>235266.13</v>
      </c>
      <c r="E86" s="18" t="s">
        <v>213</v>
      </c>
      <c r="F86" s="9">
        <v>46126</v>
      </c>
      <c r="G86" s="1">
        <f t="shared" si="1"/>
        <v>235266.13</v>
      </c>
      <c r="H86" s="1" t="s">
        <v>234</v>
      </c>
    </row>
    <row r="87" spans="2:8" ht="90" x14ac:dyDescent="0.2">
      <c r="B87" s="25" t="s">
        <v>218</v>
      </c>
      <c r="C87" s="16" t="s">
        <v>230</v>
      </c>
      <c r="D87" s="4">
        <v>17657.16</v>
      </c>
      <c r="E87" s="18" t="s">
        <v>214</v>
      </c>
      <c r="F87" s="9">
        <v>46127</v>
      </c>
      <c r="G87" s="1">
        <f t="shared" si="1"/>
        <v>17657.16</v>
      </c>
      <c r="H87" s="1" t="s">
        <v>234</v>
      </c>
    </row>
    <row r="88" spans="2:8" ht="90" x14ac:dyDescent="0.2">
      <c r="B88" s="25" t="s">
        <v>218</v>
      </c>
      <c r="C88" s="16" t="s">
        <v>231</v>
      </c>
      <c r="D88" s="4">
        <v>14420.53</v>
      </c>
      <c r="E88" s="18" t="s">
        <v>215</v>
      </c>
      <c r="F88" s="9">
        <v>46133</v>
      </c>
      <c r="G88" s="1">
        <f t="shared" si="1"/>
        <v>14420.53</v>
      </c>
      <c r="H88" s="1" t="s">
        <v>234</v>
      </c>
    </row>
    <row r="89" spans="2:8" ht="90" x14ac:dyDescent="0.2">
      <c r="B89" s="25" t="s">
        <v>218</v>
      </c>
      <c r="C89" s="16" t="s">
        <v>232</v>
      </c>
      <c r="D89" s="4">
        <v>12464.76</v>
      </c>
      <c r="E89" s="18" t="s">
        <v>216</v>
      </c>
      <c r="F89" s="9">
        <v>46133</v>
      </c>
      <c r="G89" s="1">
        <f t="shared" si="1"/>
        <v>12464.76</v>
      </c>
      <c r="H89" s="1" t="s">
        <v>234</v>
      </c>
    </row>
    <row r="90" spans="2:8" ht="90" x14ac:dyDescent="0.2">
      <c r="B90" s="25" t="s">
        <v>218</v>
      </c>
      <c r="C90" s="16" t="s">
        <v>233</v>
      </c>
      <c r="D90" s="4">
        <v>43800.17</v>
      </c>
      <c r="E90" s="18" t="s">
        <v>217</v>
      </c>
      <c r="F90" s="9">
        <v>46133</v>
      </c>
      <c r="G90" s="1">
        <f t="shared" si="1"/>
        <v>43800.17</v>
      </c>
      <c r="H90" s="1" t="s">
        <v>234</v>
      </c>
    </row>
    <row r="91" spans="2:8" ht="72" x14ac:dyDescent="0.2">
      <c r="B91" s="25" t="s">
        <v>235</v>
      </c>
      <c r="C91" s="16" t="s">
        <v>236</v>
      </c>
      <c r="D91" s="4">
        <v>16452236.99</v>
      </c>
      <c r="E91" s="18" t="s">
        <v>152</v>
      </c>
      <c r="F91" s="9">
        <v>46141</v>
      </c>
      <c r="G91" s="1">
        <f t="shared" si="1"/>
        <v>16452236.99</v>
      </c>
      <c r="H91" s="1" t="s">
        <v>237</v>
      </c>
    </row>
    <row r="92" spans="2:8" ht="72" x14ac:dyDescent="0.2">
      <c r="B92" s="25" t="s">
        <v>240</v>
      </c>
      <c r="C92" s="16" t="s">
        <v>241</v>
      </c>
      <c r="D92" s="4">
        <v>42500.01</v>
      </c>
      <c r="E92" s="18" t="s">
        <v>238</v>
      </c>
      <c r="F92" s="9" t="s">
        <v>244</v>
      </c>
      <c r="G92" s="1">
        <f t="shared" si="1"/>
        <v>42500.01</v>
      </c>
      <c r="H92" s="1" t="s">
        <v>243</v>
      </c>
    </row>
    <row r="93" spans="2:8" ht="72" x14ac:dyDescent="0.2">
      <c r="B93" s="25" t="s">
        <v>240</v>
      </c>
      <c r="C93" s="16" t="s">
        <v>242</v>
      </c>
      <c r="D93" s="4">
        <v>42500.01</v>
      </c>
      <c r="E93" s="18" t="s">
        <v>239</v>
      </c>
      <c r="F93" s="9">
        <v>46079</v>
      </c>
      <c r="G93" s="1">
        <f t="shared" si="1"/>
        <v>42500.01</v>
      </c>
      <c r="H93" s="1" t="s">
        <v>243</v>
      </c>
    </row>
    <row r="94" spans="2:8" ht="72" x14ac:dyDescent="0.2">
      <c r="B94" s="25" t="s">
        <v>250</v>
      </c>
      <c r="C94" s="16" t="s">
        <v>251</v>
      </c>
      <c r="D94" s="4">
        <v>49500</v>
      </c>
      <c r="E94" s="18" t="s">
        <v>245</v>
      </c>
      <c r="F94" s="9">
        <v>46024</v>
      </c>
      <c r="G94" s="1">
        <f t="shared" si="1"/>
        <v>49500</v>
      </c>
      <c r="H94" s="1" t="s">
        <v>256</v>
      </c>
    </row>
    <row r="95" spans="2:8" ht="72" x14ac:dyDescent="0.2">
      <c r="B95" s="25" t="s">
        <v>250</v>
      </c>
      <c r="C95" s="16" t="s">
        <v>252</v>
      </c>
      <c r="D95" s="4">
        <v>49500</v>
      </c>
      <c r="E95" s="18" t="s">
        <v>246</v>
      </c>
      <c r="F95" s="9">
        <v>45748</v>
      </c>
      <c r="G95" s="1">
        <f t="shared" si="1"/>
        <v>49500</v>
      </c>
      <c r="H95" s="1" t="s">
        <v>256</v>
      </c>
    </row>
    <row r="96" spans="2:8" ht="72" x14ac:dyDescent="0.2">
      <c r="B96" s="25" t="s">
        <v>250</v>
      </c>
      <c r="C96" s="16" t="s">
        <v>253</v>
      </c>
      <c r="D96" s="4">
        <v>33000</v>
      </c>
      <c r="E96" s="18" t="s">
        <v>247</v>
      </c>
      <c r="F96" s="9">
        <v>45883</v>
      </c>
      <c r="G96" s="1">
        <f t="shared" si="1"/>
        <v>33000</v>
      </c>
      <c r="H96" s="1" t="s">
        <v>256</v>
      </c>
    </row>
    <row r="97" spans="2:8" ht="72" x14ac:dyDescent="0.2">
      <c r="B97" s="25" t="s">
        <v>250</v>
      </c>
      <c r="C97" s="16" t="s">
        <v>254</v>
      </c>
      <c r="D97" s="4">
        <v>16500</v>
      </c>
      <c r="E97" s="18" t="s">
        <v>248</v>
      </c>
      <c r="F97" s="9">
        <v>45901</v>
      </c>
      <c r="G97" s="1">
        <f t="shared" si="1"/>
        <v>16500</v>
      </c>
      <c r="H97" s="1" t="s">
        <v>256</v>
      </c>
    </row>
    <row r="98" spans="2:8" ht="72" x14ac:dyDescent="0.2">
      <c r="B98" s="25" t="s">
        <v>250</v>
      </c>
      <c r="C98" s="16" t="s">
        <v>255</v>
      </c>
      <c r="D98" s="4">
        <v>27000</v>
      </c>
      <c r="E98" s="18" t="s">
        <v>249</v>
      </c>
      <c r="F98" s="9">
        <v>46045</v>
      </c>
      <c r="G98" s="1">
        <f t="shared" si="1"/>
        <v>27000</v>
      </c>
      <c r="H98" s="1" t="s">
        <v>256</v>
      </c>
    </row>
    <row r="99" spans="2:8" ht="72" x14ac:dyDescent="0.2">
      <c r="B99" s="25" t="s">
        <v>257</v>
      </c>
      <c r="C99" s="16" t="s">
        <v>258</v>
      </c>
      <c r="D99" s="4">
        <v>125000.06</v>
      </c>
      <c r="E99" s="18" t="s">
        <v>259</v>
      </c>
      <c r="F99" s="9">
        <v>46129</v>
      </c>
      <c r="G99" s="1">
        <f t="shared" si="1"/>
        <v>125000.06</v>
      </c>
      <c r="H99" s="1" t="s">
        <v>260</v>
      </c>
    </row>
    <row r="100" spans="2:8" ht="54" x14ac:dyDescent="0.2">
      <c r="B100" s="25" t="s">
        <v>262</v>
      </c>
      <c r="C100" s="16" t="s">
        <v>263</v>
      </c>
      <c r="D100" s="4">
        <v>321015.40000000002</v>
      </c>
      <c r="E100" s="18" t="s">
        <v>261</v>
      </c>
      <c r="F100" s="9">
        <v>46082</v>
      </c>
      <c r="G100" s="1">
        <f t="shared" si="1"/>
        <v>321015.40000000002</v>
      </c>
      <c r="H100" s="1" t="s">
        <v>264</v>
      </c>
    </row>
    <row r="101" spans="2:8" ht="54" x14ac:dyDescent="0.2">
      <c r="B101" s="25" t="s">
        <v>266</v>
      </c>
      <c r="C101" s="16" t="s">
        <v>267</v>
      </c>
      <c r="D101" s="4">
        <v>796172.03</v>
      </c>
      <c r="E101" s="18" t="s">
        <v>265</v>
      </c>
      <c r="F101" s="9">
        <v>46136</v>
      </c>
      <c r="G101" s="1">
        <f t="shared" si="1"/>
        <v>796172.03</v>
      </c>
      <c r="H101" s="1" t="s">
        <v>268</v>
      </c>
    </row>
    <row r="102" spans="2:8" ht="54" x14ac:dyDescent="0.2">
      <c r="B102" s="25" t="s">
        <v>271</v>
      </c>
      <c r="C102" s="16" t="s">
        <v>272</v>
      </c>
      <c r="D102" s="4">
        <v>2516795.44</v>
      </c>
      <c r="E102" s="18" t="s">
        <v>269</v>
      </c>
      <c r="F102" s="9">
        <v>46113</v>
      </c>
      <c r="G102" s="1">
        <f t="shared" si="1"/>
        <v>2516795.44</v>
      </c>
      <c r="H102" s="1" t="s">
        <v>270</v>
      </c>
    </row>
    <row r="103" spans="2:8" ht="54" x14ac:dyDescent="0.2">
      <c r="B103" s="25" t="s">
        <v>273</v>
      </c>
      <c r="C103" s="16" t="s">
        <v>274</v>
      </c>
      <c r="D103" s="4">
        <v>17700</v>
      </c>
      <c r="E103" s="18" t="s">
        <v>275</v>
      </c>
      <c r="F103" s="9">
        <v>46136</v>
      </c>
      <c r="G103" s="1">
        <f t="shared" si="1"/>
        <v>17700</v>
      </c>
      <c r="H103" s="1" t="s">
        <v>276</v>
      </c>
    </row>
    <row r="104" spans="2:8" ht="54" x14ac:dyDescent="0.2">
      <c r="B104" s="25" t="s">
        <v>278</v>
      </c>
      <c r="C104" s="16" t="s">
        <v>279</v>
      </c>
      <c r="D104" s="4">
        <v>182900</v>
      </c>
      <c r="E104" s="18" t="s">
        <v>277</v>
      </c>
      <c r="F104" s="9">
        <v>46140</v>
      </c>
      <c r="G104" s="1">
        <f t="shared" si="1"/>
        <v>182900</v>
      </c>
      <c r="H104" s="1" t="s">
        <v>280</v>
      </c>
    </row>
    <row r="105" spans="2:8" ht="90" x14ac:dyDescent="0.2">
      <c r="B105" s="25" t="s">
        <v>282</v>
      </c>
      <c r="C105" s="16" t="s">
        <v>283</v>
      </c>
      <c r="D105" s="4">
        <v>3430000</v>
      </c>
      <c r="E105" s="18" t="s">
        <v>281</v>
      </c>
      <c r="F105" s="9">
        <v>46148</v>
      </c>
      <c r="G105" s="1">
        <f t="shared" si="1"/>
        <v>3430000</v>
      </c>
      <c r="H105" s="1" t="s">
        <v>284</v>
      </c>
    </row>
    <row r="106" spans="2:8" ht="72" x14ac:dyDescent="0.2">
      <c r="B106" s="25" t="s">
        <v>286</v>
      </c>
      <c r="C106" s="16" t="s">
        <v>287</v>
      </c>
      <c r="D106" s="4">
        <v>750000</v>
      </c>
      <c r="E106" s="18" t="s">
        <v>285</v>
      </c>
      <c r="F106" s="9">
        <v>46148</v>
      </c>
      <c r="G106" s="1">
        <f t="shared" si="1"/>
        <v>750000</v>
      </c>
      <c r="H106" s="1" t="s">
        <v>288</v>
      </c>
    </row>
    <row r="107" spans="2:8" ht="72" x14ac:dyDescent="0.2">
      <c r="B107" s="25" t="s">
        <v>290</v>
      </c>
      <c r="C107" s="16" t="s">
        <v>291</v>
      </c>
      <c r="D107" s="4">
        <v>117976.4</v>
      </c>
      <c r="E107" s="18" t="s">
        <v>289</v>
      </c>
      <c r="F107" s="9">
        <v>46132</v>
      </c>
      <c r="G107" s="1">
        <f t="shared" si="1"/>
        <v>117976.4</v>
      </c>
      <c r="H107" s="1" t="s">
        <v>292</v>
      </c>
    </row>
    <row r="108" spans="2:8" ht="54" x14ac:dyDescent="0.2">
      <c r="B108" s="25" t="s">
        <v>295</v>
      </c>
      <c r="C108" s="16" t="s">
        <v>296</v>
      </c>
      <c r="D108" s="4">
        <v>41371.339999999997</v>
      </c>
      <c r="E108" s="18" t="s">
        <v>293</v>
      </c>
      <c r="F108" s="9">
        <v>46143</v>
      </c>
      <c r="G108" s="1">
        <f t="shared" si="1"/>
        <v>41371.339999999997</v>
      </c>
      <c r="H108" s="1" t="s">
        <v>294</v>
      </c>
    </row>
    <row r="109" spans="2:8" ht="54" x14ac:dyDescent="0.2">
      <c r="B109" s="25" t="s">
        <v>290</v>
      </c>
      <c r="C109" s="16" t="s">
        <v>298</v>
      </c>
      <c r="D109" s="4">
        <v>817132.3</v>
      </c>
      <c r="E109" s="18" t="s">
        <v>299</v>
      </c>
      <c r="F109" s="9">
        <v>46132</v>
      </c>
      <c r="G109" s="1">
        <f t="shared" si="1"/>
        <v>817132.3</v>
      </c>
      <c r="H109" s="1" t="s">
        <v>297</v>
      </c>
    </row>
    <row r="110" spans="2:8" ht="72" x14ac:dyDescent="0.2">
      <c r="B110" s="25" t="s">
        <v>303</v>
      </c>
      <c r="C110" s="16" t="s">
        <v>301</v>
      </c>
      <c r="D110" s="4">
        <v>338431.08</v>
      </c>
      <c r="E110" s="18" t="s">
        <v>300</v>
      </c>
      <c r="F110" s="9">
        <v>46141</v>
      </c>
      <c r="G110" s="1">
        <f t="shared" si="1"/>
        <v>338431.08</v>
      </c>
      <c r="H110" s="1" t="s">
        <v>302</v>
      </c>
    </row>
    <row r="111" spans="2:8" ht="54" x14ac:dyDescent="0.2">
      <c r="B111" s="25" t="s">
        <v>22</v>
      </c>
      <c r="C111" s="16" t="s">
        <v>305</v>
      </c>
      <c r="D111" s="4">
        <v>127412.54</v>
      </c>
      <c r="E111" s="18" t="s">
        <v>304</v>
      </c>
      <c r="F111" s="9">
        <v>46132</v>
      </c>
      <c r="G111" s="1">
        <f t="shared" si="1"/>
        <v>127412.54</v>
      </c>
      <c r="H111" s="1" t="s">
        <v>306</v>
      </c>
    </row>
    <row r="112" spans="2:8" ht="72" x14ac:dyDescent="0.2">
      <c r="B112" s="25" t="s">
        <v>308</v>
      </c>
      <c r="C112" s="16" t="s">
        <v>309</v>
      </c>
      <c r="D112" s="4">
        <v>28168.14</v>
      </c>
      <c r="E112" s="18" t="s">
        <v>307</v>
      </c>
      <c r="F112" s="9">
        <v>46142</v>
      </c>
      <c r="G112" s="1">
        <f t="shared" si="1"/>
        <v>28168.14</v>
      </c>
      <c r="H112" s="1" t="s">
        <v>310</v>
      </c>
    </row>
    <row r="113" spans="2:8" ht="54" x14ac:dyDescent="0.2">
      <c r="B113" s="25" t="s">
        <v>312</v>
      </c>
      <c r="C113" s="16" t="s">
        <v>313</v>
      </c>
      <c r="D113" s="4">
        <v>4893.3999999999996</v>
      </c>
      <c r="E113" s="18" t="s">
        <v>311</v>
      </c>
      <c r="F113" s="9">
        <v>46143</v>
      </c>
      <c r="G113" s="1">
        <f t="shared" si="1"/>
        <v>4893.3999999999996</v>
      </c>
      <c r="H113" s="1" t="s">
        <v>314</v>
      </c>
    </row>
    <row r="114" spans="2:8" ht="90" x14ac:dyDescent="0.2">
      <c r="B114" s="25" t="s">
        <v>315</v>
      </c>
      <c r="C114" s="16" t="s">
        <v>316</v>
      </c>
      <c r="D114" s="4">
        <v>372000.07</v>
      </c>
      <c r="E114" s="18" t="s">
        <v>317</v>
      </c>
      <c r="F114" s="9">
        <v>46125</v>
      </c>
      <c r="G114" s="1">
        <f t="shared" si="1"/>
        <v>372000.07</v>
      </c>
      <c r="H114" s="1" t="s">
        <v>318</v>
      </c>
    </row>
    <row r="115" spans="2:8" ht="54" x14ac:dyDescent="0.2">
      <c r="B115" s="25" t="s">
        <v>320</v>
      </c>
      <c r="C115" s="16" t="s">
        <v>321</v>
      </c>
      <c r="D115" s="4">
        <v>88251.02</v>
      </c>
      <c r="E115" s="18" t="s">
        <v>319</v>
      </c>
      <c r="F115" s="9">
        <v>46155</v>
      </c>
      <c r="G115" s="1">
        <f t="shared" si="1"/>
        <v>88251.02</v>
      </c>
      <c r="H115" s="1" t="s">
        <v>322</v>
      </c>
    </row>
    <row r="116" spans="2:8" ht="72" x14ac:dyDescent="0.2">
      <c r="B116" s="25" t="s">
        <v>324</v>
      </c>
      <c r="C116" s="16" t="s">
        <v>325</v>
      </c>
      <c r="D116" s="4">
        <v>11000000</v>
      </c>
      <c r="E116" s="18" t="s">
        <v>323</v>
      </c>
      <c r="F116" s="9">
        <v>46162</v>
      </c>
      <c r="G116" s="1">
        <f t="shared" si="1"/>
        <v>11000000</v>
      </c>
      <c r="H116" s="1" t="s">
        <v>326</v>
      </c>
    </row>
    <row r="117" spans="2:8" ht="90" x14ac:dyDescent="0.2">
      <c r="B117" s="25" t="s">
        <v>331</v>
      </c>
      <c r="C117" s="16" t="s">
        <v>332</v>
      </c>
      <c r="D117" s="4">
        <v>150</v>
      </c>
      <c r="E117" s="18" t="s">
        <v>327</v>
      </c>
      <c r="F117" s="9">
        <v>46126</v>
      </c>
      <c r="G117" s="1">
        <f t="shared" si="1"/>
        <v>150</v>
      </c>
      <c r="H117" s="1" t="s">
        <v>336</v>
      </c>
    </row>
    <row r="118" spans="2:8" ht="90" x14ac:dyDescent="0.2">
      <c r="B118" s="25" t="s">
        <v>331</v>
      </c>
      <c r="C118" s="16" t="s">
        <v>333</v>
      </c>
      <c r="D118" s="4">
        <v>450</v>
      </c>
      <c r="E118" s="18" t="s">
        <v>328</v>
      </c>
      <c r="F118" s="9">
        <v>46128</v>
      </c>
      <c r="G118" s="1">
        <f t="shared" si="1"/>
        <v>450</v>
      </c>
      <c r="H118" s="1" t="s">
        <v>336</v>
      </c>
    </row>
    <row r="119" spans="2:8" ht="90" x14ac:dyDescent="0.2">
      <c r="B119" s="25" t="s">
        <v>331</v>
      </c>
      <c r="C119" s="16" t="s">
        <v>334</v>
      </c>
      <c r="D119" s="4">
        <v>7800</v>
      </c>
      <c r="E119" s="18" t="s">
        <v>329</v>
      </c>
      <c r="F119" s="9">
        <v>46136</v>
      </c>
      <c r="G119" s="1">
        <f t="shared" si="1"/>
        <v>7800</v>
      </c>
      <c r="H119" s="1" t="s">
        <v>336</v>
      </c>
    </row>
    <row r="120" spans="2:8" ht="90" x14ac:dyDescent="0.2">
      <c r="B120" s="25" t="s">
        <v>331</v>
      </c>
      <c r="C120" s="16" t="s">
        <v>335</v>
      </c>
      <c r="D120" s="4">
        <v>7800</v>
      </c>
      <c r="E120" s="18" t="s">
        <v>330</v>
      </c>
      <c r="F120" s="9">
        <v>46136</v>
      </c>
      <c r="G120" s="1">
        <f t="shared" si="1"/>
        <v>7800</v>
      </c>
      <c r="H120" s="1" t="s">
        <v>336</v>
      </c>
    </row>
    <row r="121" spans="2:8" ht="54" x14ac:dyDescent="0.2">
      <c r="B121" s="25" t="s">
        <v>338</v>
      </c>
      <c r="C121" s="16" t="s">
        <v>339</v>
      </c>
      <c r="D121" s="4">
        <v>398531.49</v>
      </c>
      <c r="E121" s="18" t="s">
        <v>337</v>
      </c>
      <c r="F121" s="9">
        <v>46106</v>
      </c>
      <c r="G121" s="1">
        <f t="shared" si="1"/>
        <v>398531.49</v>
      </c>
      <c r="H121" s="1" t="s">
        <v>340</v>
      </c>
    </row>
    <row r="122" spans="2:8" ht="54" x14ac:dyDescent="0.2">
      <c r="B122" s="25" t="s">
        <v>331</v>
      </c>
      <c r="C122" s="16" t="s">
        <v>343</v>
      </c>
      <c r="D122" s="4">
        <v>5550</v>
      </c>
      <c r="E122" s="18" t="s">
        <v>341</v>
      </c>
      <c r="F122" s="9">
        <v>46141</v>
      </c>
      <c r="G122" s="1">
        <f t="shared" si="1"/>
        <v>5550</v>
      </c>
      <c r="H122" s="1" t="s">
        <v>345</v>
      </c>
    </row>
    <row r="123" spans="2:8" ht="54" x14ac:dyDescent="0.2">
      <c r="B123" s="25" t="s">
        <v>331</v>
      </c>
      <c r="C123" s="16" t="s">
        <v>344</v>
      </c>
      <c r="D123" s="4">
        <v>3600</v>
      </c>
      <c r="E123" s="18" t="s">
        <v>342</v>
      </c>
      <c r="F123" s="9">
        <v>46128</v>
      </c>
      <c r="G123" s="1">
        <f t="shared" si="1"/>
        <v>3600</v>
      </c>
      <c r="H123" s="1" t="s">
        <v>345</v>
      </c>
    </row>
    <row r="124" spans="2:8" ht="54" x14ac:dyDescent="0.2">
      <c r="B124" s="25" t="s">
        <v>87</v>
      </c>
      <c r="C124" s="16" t="s">
        <v>349</v>
      </c>
      <c r="D124" s="4">
        <v>70800</v>
      </c>
      <c r="E124" s="18" t="s">
        <v>346</v>
      </c>
      <c r="F124" s="9">
        <v>46142</v>
      </c>
      <c r="G124" s="1">
        <f t="shared" si="1"/>
        <v>70800</v>
      </c>
      <c r="H124" s="1" t="s">
        <v>352</v>
      </c>
    </row>
    <row r="125" spans="2:8" ht="54" x14ac:dyDescent="0.2">
      <c r="B125" s="25" t="s">
        <v>87</v>
      </c>
      <c r="C125" s="16" t="s">
        <v>350</v>
      </c>
      <c r="D125" s="4">
        <v>17700</v>
      </c>
      <c r="E125" s="18" t="s">
        <v>347</v>
      </c>
      <c r="F125" s="9">
        <v>46142</v>
      </c>
      <c r="G125" s="1">
        <f t="shared" si="1"/>
        <v>17700</v>
      </c>
      <c r="H125" s="1" t="s">
        <v>352</v>
      </c>
    </row>
    <row r="126" spans="2:8" ht="54" x14ac:dyDescent="0.2">
      <c r="B126" s="25" t="s">
        <v>87</v>
      </c>
      <c r="C126" s="16" t="s">
        <v>351</v>
      </c>
      <c r="D126" s="4">
        <v>17700</v>
      </c>
      <c r="E126" s="18" t="s">
        <v>348</v>
      </c>
      <c r="F126" s="9">
        <v>46142</v>
      </c>
      <c r="G126" s="1">
        <f t="shared" si="1"/>
        <v>17700</v>
      </c>
      <c r="H126" s="1" t="s">
        <v>352</v>
      </c>
    </row>
    <row r="127" spans="2:8" x14ac:dyDescent="0.2">
      <c r="B127" s="25"/>
      <c r="C127" s="16"/>
      <c r="D127" s="4"/>
      <c r="E127" s="18"/>
      <c r="F127" s="9"/>
      <c r="G127" s="1">
        <f t="shared" si="1"/>
        <v>0</v>
      </c>
      <c r="H127" s="1"/>
    </row>
    <row r="128" spans="2:8" x14ac:dyDescent="0.2">
      <c r="B128" s="25"/>
      <c r="C128" s="16"/>
      <c r="D128" s="4"/>
      <c r="E128" s="18"/>
      <c r="F128" s="9"/>
      <c r="G128" s="1"/>
      <c r="H128" s="1"/>
    </row>
    <row r="129" spans="2:8" s="22" customFormat="1" x14ac:dyDescent="0.2">
      <c r="B129" s="25"/>
      <c r="C129" s="20"/>
      <c r="D129" s="27"/>
      <c r="E129" s="28"/>
      <c r="F129" s="29"/>
      <c r="G129" s="1">
        <f t="shared" ref="G129" si="2">D129</f>
        <v>0</v>
      </c>
      <c r="H129" s="1"/>
    </row>
    <row r="130" spans="2:8" ht="20.25" x14ac:dyDescent="0.3">
      <c r="B130" s="26" t="s">
        <v>7</v>
      </c>
      <c r="C130" s="11"/>
      <c r="D130" s="12">
        <f>SUM(D10:D129)</f>
        <v>89708400.206</v>
      </c>
      <c r="E130" s="11"/>
      <c r="F130" s="11"/>
      <c r="G130" s="13">
        <f>SUM(G10:G129)</f>
        <v>89708400.206</v>
      </c>
    </row>
    <row r="135" spans="2:8" ht="20.25" x14ac:dyDescent="0.3">
      <c r="B135" s="23" t="s">
        <v>11</v>
      </c>
      <c r="C135" s="5" t="s">
        <v>12</v>
      </c>
      <c r="D135" s="32"/>
      <c r="E135" s="32"/>
      <c r="F135" s="6"/>
      <c r="G135" s="5" t="s">
        <v>353</v>
      </c>
    </row>
    <row r="136" spans="2:8" ht="20.25" x14ac:dyDescent="0.3">
      <c r="B136" s="24" t="s">
        <v>10</v>
      </c>
      <c r="C136" s="6" t="s">
        <v>354</v>
      </c>
      <c r="D136" s="31"/>
      <c r="E136" s="31"/>
      <c r="F136" s="10"/>
      <c r="G136" s="6" t="s">
        <v>355</v>
      </c>
    </row>
  </sheetData>
  <autoFilter ref="A9:H130" xr:uid="{C55FADD5-0EF3-4532-AF60-B89E940E74A3}"/>
  <mergeCells count="5">
    <mergeCell ref="D136:E136"/>
    <mergeCell ref="D135:E135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rowBreaks count="4" manualBreakCount="4">
    <brk id="52" max="12" man="1"/>
    <brk id="66" max="12" man="1"/>
    <brk id="82" max="12" man="1"/>
    <brk id="139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774AA-383C-4D2D-BE66-5056D1E96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2026-06-02T11:53:40Z</cp:lastPrinted>
  <dcterms:created xsi:type="dcterms:W3CDTF">2015-06-05T18:19:34Z</dcterms:created>
  <dcterms:modified xsi:type="dcterms:W3CDTF">2026-06-02T11:53:45Z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